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Gebruiker\Course Materials\Chapter 1. Models and Analysis\1. Corporate Model Templates and Exercises\Corpoate Model Exercises\"/>
    </mc:Choice>
  </mc:AlternateContent>
  <bookViews>
    <workbookView xWindow="0" yWindow="0" windowWidth="23040" windowHeight="9408" activeTab="2"/>
  </bookViews>
  <sheets>
    <sheet name="Revolving Credit" sheetId="2" r:id="rId1"/>
    <sheet name="Chart2" sheetId="4" r:id="rId2"/>
    <sheet name="Sheet1" sheetId="1" r:id="rId3"/>
  </sheets>
  <calcPr calcId="152511" calcMode="autoNoTable" iterateCount="1000" iterateDelta="1.0000000000000001E-5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2" l="1"/>
  <c r="F67" i="2" l="1"/>
  <c r="G64" i="2" s="1"/>
  <c r="G61" i="2" s="1"/>
  <c r="E58" i="2"/>
  <c r="H107" i="2"/>
  <c r="I107" i="2"/>
  <c r="J107" i="2"/>
  <c r="K107" i="2"/>
  <c r="L107" i="2"/>
  <c r="M107" i="2"/>
  <c r="N107" i="2"/>
  <c r="O107" i="2"/>
  <c r="P107" i="2"/>
  <c r="Q107" i="2"/>
  <c r="R107" i="2"/>
  <c r="S107" i="2"/>
  <c r="T107" i="2"/>
  <c r="U107" i="2"/>
  <c r="V107" i="2"/>
  <c r="W107" i="2"/>
  <c r="X107" i="2"/>
  <c r="Y107" i="2"/>
  <c r="Z107" i="2"/>
  <c r="AA107" i="2"/>
  <c r="AB107" i="2"/>
  <c r="AC107" i="2"/>
  <c r="AD107" i="2"/>
  <c r="AE107" i="2"/>
  <c r="AF107" i="2"/>
  <c r="AG107" i="2"/>
  <c r="AH107" i="2"/>
  <c r="AI107" i="2"/>
  <c r="AJ107" i="2"/>
  <c r="AK107" i="2"/>
  <c r="AL107" i="2"/>
  <c r="AM107" i="2"/>
  <c r="AN107" i="2"/>
  <c r="AO107" i="2"/>
  <c r="AP107" i="2"/>
  <c r="AQ107" i="2"/>
  <c r="AR107" i="2"/>
  <c r="AS107" i="2"/>
  <c r="AT107" i="2"/>
  <c r="AU107" i="2"/>
  <c r="AV107" i="2"/>
  <c r="AW107" i="2"/>
  <c r="AX107" i="2"/>
  <c r="AY107" i="2"/>
  <c r="AZ107" i="2"/>
  <c r="BA107" i="2"/>
  <c r="BB107" i="2"/>
  <c r="BC107" i="2"/>
  <c r="BD107" i="2"/>
  <c r="BE107" i="2"/>
  <c r="BF107" i="2"/>
  <c r="BG107" i="2"/>
  <c r="BH107" i="2"/>
  <c r="BI107" i="2"/>
  <c r="BJ107" i="2"/>
  <c r="BK107" i="2"/>
  <c r="BL107" i="2"/>
  <c r="BM107" i="2"/>
  <c r="BN107" i="2"/>
  <c r="BO107" i="2"/>
  <c r="BP107" i="2"/>
  <c r="BQ107" i="2"/>
  <c r="BR107" i="2"/>
  <c r="BS107" i="2"/>
  <c r="BT107" i="2"/>
  <c r="BU107" i="2"/>
  <c r="BV107" i="2"/>
  <c r="BW107" i="2"/>
  <c r="BX107" i="2"/>
  <c r="BY107" i="2"/>
  <c r="BZ107" i="2"/>
  <c r="CA107" i="2"/>
  <c r="CB107" i="2"/>
  <c r="CC107" i="2"/>
  <c r="CD107" i="2"/>
  <c r="CE107" i="2"/>
  <c r="CF107" i="2"/>
  <c r="CG107" i="2"/>
  <c r="CH107" i="2"/>
  <c r="CI107" i="2"/>
  <c r="CJ107" i="2"/>
  <c r="CK107" i="2"/>
  <c r="CL107" i="2"/>
  <c r="CM107" i="2"/>
  <c r="CN107" i="2"/>
  <c r="CO107" i="2"/>
  <c r="CP107" i="2"/>
  <c r="CQ107" i="2"/>
  <c r="CR107" i="2"/>
  <c r="CS107" i="2"/>
  <c r="CT107" i="2"/>
  <c r="CU107" i="2"/>
  <c r="CV107" i="2"/>
  <c r="CW107" i="2"/>
  <c r="CX107" i="2"/>
  <c r="CY107" i="2"/>
  <c r="CZ107" i="2"/>
  <c r="DA107" i="2"/>
  <c r="DB107" i="2"/>
  <c r="DC107" i="2"/>
  <c r="DD107" i="2"/>
  <c r="DE107" i="2"/>
  <c r="DF107" i="2"/>
  <c r="DG107" i="2"/>
  <c r="DH107" i="2"/>
  <c r="DI107" i="2"/>
  <c r="DJ107" i="2"/>
  <c r="H106" i="2"/>
  <c r="I106" i="2"/>
  <c r="J106" i="2"/>
  <c r="K106" i="2"/>
  <c r="L106" i="2"/>
  <c r="M106" i="2"/>
  <c r="N106" i="2"/>
  <c r="O106" i="2"/>
  <c r="P106" i="2"/>
  <c r="Q106" i="2"/>
  <c r="R106" i="2"/>
  <c r="S106" i="2"/>
  <c r="T106" i="2"/>
  <c r="U106" i="2"/>
  <c r="V106" i="2"/>
  <c r="W106" i="2"/>
  <c r="X106" i="2"/>
  <c r="Y106" i="2"/>
  <c r="Z106" i="2"/>
  <c r="AA106" i="2"/>
  <c r="AB106" i="2"/>
  <c r="AC106" i="2"/>
  <c r="AD106" i="2"/>
  <c r="AE106" i="2"/>
  <c r="AF106" i="2"/>
  <c r="AG106" i="2"/>
  <c r="AH106" i="2"/>
  <c r="AI106" i="2"/>
  <c r="AJ106" i="2"/>
  <c r="AK106" i="2"/>
  <c r="AL106" i="2"/>
  <c r="AM106" i="2"/>
  <c r="AN106" i="2"/>
  <c r="AO106" i="2"/>
  <c r="AP106" i="2"/>
  <c r="AQ106" i="2"/>
  <c r="AR106" i="2"/>
  <c r="AS106" i="2"/>
  <c r="AT106" i="2"/>
  <c r="AU106" i="2"/>
  <c r="AV106" i="2"/>
  <c r="AW106" i="2"/>
  <c r="AX106" i="2"/>
  <c r="AY106" i="2"/>
  <c r="AZ106" i="2"/>
  <c r="BA106" i="2"/>
  <c r="BB106" i="2"/>
  <c r="BC106" i="2"/>
  <c r="BD106" i="2"/>
  <c r="BE106" i="2"/>
  <c r="BF106" i="2"/>
  <c r="BG106" i="2"/>
  <c r="BH106" i="2"/>
  <c r="BI106" i="2"/>
  <c r="BJ106" i="2"/>
  <c r="BK106" i="2"/>
  <c r="BL106" i="2"/>
  <c r="BM106" i="2"/>
  <c r="BN106" i="2"/>
  <c r="BO106" i="2"/>
  <c r="BP106" i="2"/>
  <c r="BQ106" i="2"/>
  <c r="BR106" i="2"/>
  <c r="BS106" i="2"/>
  <c r="BT106" i="2"/>
  <c r="BU106" i="2"/>
  <c r="BV106" i="2"/>
  <c r="BW106" i="2"/>
  <c r="BX106" i="2"/>
  <c r="BY106" i="2"/>
  <c r="BZ106" i="2"/>
  <c r="CA106" i="2"/>
  <c r="CB106" i="2"/>
  <c r="CC106" i="2"/>
  <c r="CD106" i="2"/>
  <c r="CE106" i="2"/>
  <c r="CF106" i="2"/>
  <c r="CG106" i="2"/>
  <c r="CH106" i="2"/>
  <c r="CI106" i="2"/>
  <c r="CJ106" i="2"/>
  <c r="CK106" i="2"/>
  <c r="CL106" i="2"/>
  <c r="CM106" i="2"/>
  <c r="CN106" i="2"/>
  <c r="CO106" i="2"/>
  <c r="CP106" i="2"/>
  <c r="CQ106" i="2"/>
  <c r="CR106" i="2"/>
  <c r="CS106" i="2"/>
  <c r="CT106" i="2"/>
  <c r="CU106" i="2"/>
  <c r="CV106" i="2"/>
  <c r="CW106" i="2"/>
  <c r="CX106" i="2"/>
  <c r="CY106" i="2"/>
  <c r="CZ106" i="2"/>
  <c r="DA106" i="2"/>
  <c r="DB106" i="2"/>
  <c r="DC106" i="2"/>
  <c r="DD106" i="2"/>
  <c r="DE106" i="2"/>
  <c r="DF106" i="2"/>
  <c r="DG106" i="2"/>
  <c r="DH106" i="2"/>
  <c r="DI106" i="2"/>
  <c r="DJ106" i="2"/>
  <c r="H92" i="2"/>
  <c r="I92" i="2"/>
  <c r="J92" i="2"/>
  <c r="K92" i="2"/>
  <c r="L92" i="2"/>
  <c r="M92" i="2"/>
  <c r="N92" i="2"/>
  <c r="O92" i="2"/>
  <c r="P92" i="2"/>
  <c r="Q92" i="2"/>
  <c r="R92" i="2"/>
  <c r="S92" i="2"/>
  <c r="T92" i="2"/>
  <c r="U92" i="2"/>
  <c r="V92" i="2"/>
  <c r="W92" i="2"/>
  <c r="X92" i="2"/>
  <c r="Y92" i="2"/>
  <c r="Z92" i="2"/>
  <c r="AA92" i="2"/>
  <c r="AB92" i="2"/>
  <c r="AC92" i="2"/>
  <c r="AD92" i="2"/>
  <c r="AE92" i="2"/>
  <c r="AF92" i="2"/>
  <c r="AG92" i="2"/>
  <c r="AH92" i="2"/>
  <c r="AI92" i="2"/>
  <c r="AJ92" i="2"/>
  <c r="AK92" i="2"/>
  <c r="AL92" i="2"/>
  <c r="AM92" i="2"/>
  <c r="AN92" i="2"/>
  <c r="AO92" i="2"/>
  <c r="AP92" i="2"/>
  <c r="AQ92" i="2"/>
  <c r="AR92" i="2"/>
  <c r="AS92" i="2"/>
  <c r="AT92" i="2"/>
  <c r="AU92" i="2"/>
  <c r="AV92" i="2"/>
  <c r="AW92" i="2"/>
  <c r="AX92" i="2"/>
  <c r="AY92" i="2"/>
  <c r="AZ92" i="2"/>
  <c r="BA92" i="2"/>
  <c r="BB92" i="2"/>
  <c r="BC92" i="2"/>
  <c r="BD92" i="2"/>
  <c r="BE92" i="2"/>
  <c r="BF92" i="2"/>
  <c r="BG92" i="2"/>
  <c r="BH92" i="2"/>
  <c r="BI92" i="2"/>
  <c r="BJ92" i="2"/>
  <c r="BK92" i="2"/>
  <c r="BL92" i="2"/>
  <c r="BM92" i="2"/>
  <c r="BN92" i="2"/>
  <c r="BO92" i="2"/>
  <c r="BP92" i="2"/>
  <c r="BQ92" i="2"/>
  <c r="BR92" i="2"/>
  <c r="BS92" i="2"/>
  <c r="BT92" i="2"/>
  <c r="BU92" i="2"/>
  <c r="BV92" i="2"/>
  <c r="BW92" i="2"/>
  <c r="BX92" i="2"/>
  <c r="BY92" i="2"/>
  <c r="BZ92" i="2"/>
  <c r="CA92" i="2"/>
  <c r="CB92" i="2"/>
  <c r="CC92" i="2"/>
  <c r="CD92" i="2"/>
  <c r="CE92" i="2"/>
  <c r="CF92" i="2"/>
  <c r="CG92" i="2"/>
  <c r="CH92" i="2"/>
  <c r="CI92" i="2"/>
  <c r="CJ92" i="2"/>
  <c r="CK92" i="2"/>
  <c r="CL92" i="2"/>
  <c r="CM92" i="2"/>
  <c r="CN92" i="2"/>
  <c r="CO92" i="2"/>
  <c r="CP92" i="2"/>
  <c r="CQ92" i="2"/>
  <c r="CR92" i="2"/>
  <c r="CS92" i="2"/>
  <c r="CT92" i="2"/>
  <c r="CU92" i="2"/>
  <c r="CV92" i="2"/>
  <c r="CW92" i="2"/>
  <c r="CX92" i="2"/>
  <c r="CY92" i="2"/>
  <c r="CZ92" i="2"/>
  <c r="DA92" i="2"/>
  <c r="DB92" i="2"/>
  <c r="DC92" i="2"/>
  <c r="DD92" i="2"/>
  <c r="DE92" i="2"/>
  <c r="DF92" i="2"/>
  <c r="DG92" i="2"/>
  <c r="DH92" i="2"/>
  <c r="DI92" i="2"/>
  <c r="DJ92" i="2"/>
  <c r="F124" i="2"/>
  <c r="G124" i="2" s="1"/>
  <c r="H124" i="2" s="1"/>
  <c r="I124" i="2" s="1"/>
  <c r="J124" i="2" s="1"/>
  <c r="K124" i="2" s="1"/>
  <c r="L124" i="2" s="1"/>
  <c r="M124" i="2" s="1"/>
  <c r="N124" i="2" s="1"/>
  <c r="O124" i="2" s="1"/>
  <c r="P124" i="2" s="1"/>
  <c r="Q124" i="2" s="1"/>
  <c r="R124" i="2" s="1"/>
  <c r="S124" i="2" s="1"/>
  <c r="T124" i="2" s="1"/>
  <c r="U124" i="2" s="1"/>
  <c r="V124" i="2" s="1"/>
  <c r="W124" i="2" s="1"/>
  <c r="X124" i="2" s="1"/>
  <c r="Y124" i="2" s="1"/>
  <c r="Z124" i="2" s="1"/>
  <c r="AA124" i="2" s="1"/>
  <c r="AB124" i="2" s="1"/>
  <c r="AC124" i="2" s="1"/>
  <c r="AD124" i="2" s="1"/>
  <c r="AE124" i="2" s="1"/>
  <c r="AF124" i="2" s="1"/>
  <c r="AG124" i="2" s="1"/>
  <c r="AH124" i="2" s="1"/>
  <c r="AI124" i="2" s="1"/>
  <c r="AJ124" i="2" s="1"/>
  <c r="AK124" i="2" s="1"/>
  <c r="AL124" i="2" s="1"/>
  <c r="AM124" i="2" s="1"/>
  <c r="AN124" i="2" s="1"/>
  <c r="AO124" i="2" s="1"/>
  <c r="AP124" i="2" s="1"/>
  <c r="AQ124" i="2" s="1"/>
  <c r="AR124" i="2" s="1"/>
  <c r="AS124" i="2" s="1"/>
  <c r="AT124" i="2" s="1"/>
  <c r="AU124" i="2" s="1"/>
  <c r="AV124" i="2" s="1"/>
  <c r="AW124" i="2" s="1"/>
  <c r="AX124" i="2" s="1"/>
  <c r="AY124" i="2" s="1"/>
  <c r="AZ124" i="2" s="1"/>
  <c r="BA124" i="2" s="1"/>
  <c r="BB124" i="2" s="1"/>
  <c r="BC124" i="2" s="1"/>
  <c r="BD124" i="2" s="1"/>
  <c r="BE124" i="2" s="1"/>
  <c r="BF124" i="2" s="1"/>
  <c r="BG124" i="2" s="1"/>
  <c r="BH124" i="2" s="1"/>
  <c r="BI124" i="2" s="1"/>
  <c r="BJ124" i="2" s="1"/>
  <c r="BK124" i="2" s="1"/>
  <c r="BL124" i="2" s="1"/>
  <c r="BM124" i="2" s="1"/>
  <c r="BN124" i="2" s="1"/>
  <c r="BO124" i="2" s="1"/>
  <c r="BP124" i="2" s="1"/>
  <c r="BQ124" i="2" s="1"/>
  <c r="BR124" i="2" s="1"/>
  <c r="BS124" i="2" s="1"/>
  <c r="BT124" i="2" s="1"/>
  <c r="BU124" i="2" s="1"/>
  <c r="BV124" i="2" s="1"/>
  <c r="BW124" i="2" s="1"/>
  <c r="BX124" i="2" s="1"/>
  <c r="BY124" i="2" s="1"/>
  <c r="BZ124" i="2" s="1"/>
  <c r="CA124" i="2" s="1"/>
  <c r="CB124" i="2" s="1"/>
  <c r="CC124" i="2" s="1"/>
  <c r="CD124" i="2" s="1"/>
  <c r="CE124" i="2" s="1"/>
  <c r="CF124" i="2" s="1"/>
  <c r="CG124" i="2" s="1"/>
  <c r="CH124" i="2" s="1"/>
  <c r="CI124" i="2" s="1"/>
  <c r="CJ124" i="2" s="1"/>
  <c r="CK124" i="2" s="1"/>
  <c r="CL124" i="2" s="1"/>
  <c r="CM124" i="2" s="1"/>
  <c r="CN124" i="2" s="1"/>
  <c r="CO124" i="2" s="1"/>
  <c r="CP124" i="2" s="1"/>
  <c r="CQ124" i="2" s="1"/>
  <c r="CR124" i="2" s="1"/>
  <c r="CS124" i="2" s="1"/>
  <c r="CT124" i="2" s="1"/>
  <c r="CU124" i="2" s="1"/>
  <c r="CV124" i="2" s="1"/>
  <c r="CW124" i="2" s="1"/>
  <c r="CX124" i="2" s="1"/>
  <c r="CY124" i="2" s="1"/>
  <c r="CZ124" i="2" s="1"/>
  <c r="DA124" i="2" s="1"/>
  <c r="DB124" i="2" s="1"/>
  <c r="DC124" i="2" s="1"/>
  <c r="DD124" i="2" s="1"/>
  <c r="DE124" i="2" s="1"/>
  <c r="DF124" i="2" s="1"/>
  <c r="DG124" i="2" s="1"/>
  <c r="DH124" i="2" s="1"/>
  <c r="DI124" i="2" s="1"/>
  <c r="DJ124" i="2" s="1"/>
  <c r="G107" i="2"/>
  <c r="G106" i="2"/>
  <c r="G92" i="2"/>
  <c r="F46" i="2"/>
  <c r="F123" i="2" s="1"/>
  <c r="E94" i="2"/>
  <c r="E69" i="2"/>
  <c r="E68" i="2"/>
  <c r="E52" i="2"/>
  <c r="F51" i="2"/>
  <c r="G49" i="2" s="1"/>
  <c r="F40" i="2"/>
  <c r="G2" i="2"/>
  <c r="G55" i="2" s="1"/>
  <c r="G72" i="2" s="1"/>
  <c r="G84" i="2" s="1"/>
  <c r="G78" i="2" s="1"/>
  <c r="F31" i="2"/>
  <c r="E50" i="2" s="1"/>
  <c r="F9" i="2"/>
  <c r="F13" i="2" s="1"/>
  <c r="G50" i="2" l="1"/>
  <c r="G104" i="2" s="1"/>
  <c r="G44" i="2"/>
  <c r="F130" i="2"/>
  <c r="F126" i="2"/>
  <c r="G1" i="2"/>
  <c r="F125" i="2"/>
  <c r="H2" i="2"/>
  <c r="H58" i="2"/>
  <c r="H75" i="2" s="1"/>
  <c r="L58" i="2"/>
  <c r="L75" i="2" s="1"/>
  <c r="P58" i="2"/>
  <c r="P75" i="2" s="1"/>
  <c r="T58" i="2"/>
  <c r="T75" i="2" s="1"/>
  <c r="X58" i="2"/>
  <c r="X75" i="2" s="1"/>
  <c r="AB58" i="2"/>
  <c r="AB75" i="2" s="1"/>
  <c r="J58" i="2"/>
  <c r="J75" i="2" s="1"/>
  <c r="N58" i="2"/>
  <c r="N75" i="2" s="1"/>
  <c r="R58" i="2"/>
  <c r="R75" i="2" s="1"/>
  <c r="V58" i="2"/>
  <c r="V75" i="2" s="1"/>
  <c r="Z58" i="2"/>
  <c r="Z75" i="2" s="1"/>
  <c r="DG58" i="2"/>
  <c r="DG75" i="2" s="1"/>
  <c r="DC58" i="2"/>
  <c r="DC75" i="2" s="1"/>
  <c r="CY58" i="2"/>
  <c r="CY75" i="2" s="1"/>
  <c r="CU58" i="2"/>
  <c r="CU75" i="2" s="1"/>
  <c r="CQ58" i="2"/>
  <c r="CQ75" i="2" s="1"/>
  <c r="CM58" i="2"/>
  <c r="CM75" i="2" s="1"/>
  <c r="CI58" i="2"/>
  <c r="CI75" i="2" s="1"/>
  <c r="CE58" i="2"/>
  <c r="CE75" i="2" s="1"/>
  <c r="CA58" i="2"/>
  <c r="CA75" i="2" s="1"/>
  <c r="BW58" i="2"/>
  <c r="BW75" i="2" s="1"/>
  <c r="BS58" i="2"/>
  <c r="BS75" i="2" s="1"/>
  <c r="BO58" i="2"/>
  <c r="BO75" i="2" s="1"/>
  <c r="BK58" i="2"/>
  <c r="BK75" i="2" s="1"/>
  <c r="BG58" i="2"/>
  <c r="BG75" i="2" s="1"/>
  <c r="BC58" i="2"/>
  <c r="BC75" i="2" s="1"/>
  <c r="AY58" i="2"/>
  <c r="AY75" i="2" s="1"/>
  <c r="AU58" i="2"/>
  <c r="AU75" i="2" s="1"/>
  <c r="AQ58" i="2"/>
  <c r="AQ75" i="2" s="1"/>
  <c r="AM58" i="2"/>
  <c r="AM75" i="2" s="1"/>
  <c r="AI58" i="2"/>
  <c r="AI75" i="2" s="1"/>
  <c r="AE58" i="2"/>
  <c r="AE75" i="2" s="1"/>
  <c r="Y58" i="2"/>
  <c r="Y75" i="2" s="1"/>
  <c r="Q58" i="2"/>
  <c r="Q75" i="2" s="1"/>
  <c r="I58" i="2"/>
  <c r="I75" i="2" s="1"/>
  <c r="G58" i="2"/>
  <c r="G75" i="2" s="1"/>
  <c r="DJ58" i="2"/>
  <c r="DJ75" i="2" s="1"/>
  <c r="DF58" i="2"/>
  <c r="DF75" i="2" s="1"/>
  <c r="DB58" i="2"/>
  <c r="DB75" i="2" s="1"/>
  <c r="CX58" i="2"/>
  <c r="CX75" i="2" s="1"/>
  <c r="CT58" i="2"/>
  <c r="CT75" i="2" s="1"/>
  <c r="CP58" i="2"/>
  <c r="CP75" i="2" s="1"/>
  <c r="CL58" i="2"/>
  <c r="CL75" i="2" s="1"/>
  <c r="CH58" i="2"/>
  <c r="CH75" i="2" s="1"/>
  <c r="CD58" i="2"/>
  <c r="CD75" i="2" s="1"/>
  <c r="BZ58" i="2"/>
  <c r="BZ75" i="2" s="1"/>
  <c r="BV58" i="2"/>
  <c r="BV75" i="2" s="1"/>
  <c r="BR58" i="2"/>
  <c r="BR75" i="2" s="1"/>
  <c r="BN58" i="2"/>
  <c r="BN75" i="2" s="1"/>
  <c r="BJ58" i="2"/>
  <c r="BJ75" i="2" s="1"/>
  <c r="BF58" i="2"/>
  <c r="BF75" i="2" s="1"/>
  <c r="BB58" i="2"/>
  <c r="BB75" i="2" s="1"/>
  <c r="AX58" i="2"/>
  <c r="AX75" i="2" s="1"/>
  <c r="AT58" i="2"/>
  <c r="AT75" i="2" s="1"/>
  <c r="AP58" i="2"/>
  <c r="AP75" i="2" s="1"/>
  <c r="AL58" i="2"/>
  <c r="AL75" i="2" s="1"/>
  <c r="AH58" i="2"/>
  <c r="AH75" i="2" s="1"/>
  <c r="AD58" i="2"/>
  <c r="AD75" i="2" s="1"/>
  <c r="W58" i="2"/>
  <c r="W75" i="2" s="1"/>
  <c r="O58" i="2"/>
  <c r="O75" i="2" s="1"/>
  <c r="DI58" i="2"/>
  <c r="DI75" i="2" s="1"/>
  <c r="DE58" i="2"/>
  <c r="DE75" i="2" s="1"/>
  <c r="DA58" i="2"/>
  <c r="DA75" i="2" s="1"/>
  <c r="CW58" i="2"/>
  <c r="CW75" i="2" s="1"/>
  <c r="CS58" i="2"/>
  <c r="CS75" i="2" s="1"/>
  <c r="CO58" i="2"/>
  <c r="CO75" i="2" s="1"/>
  <c r="CK58" i="2"/>
  <c r="CK75" i="2" s="1"/>
  <c r="CG58" i="2"/>
  <c r="CG75" i="2" s="1"/>
  <c r="CC58" i="2"/>
  <c r="CC75" i="2" s="1"/>
  <c r="BY58" i="2"/>
  <c r="BY75" i="2" s="1"/>
  <c r="BU58" i="2"/>
  <c r="BU75" i="2" s="1"/>
  <c r="BQ58" i="2"/>
  <c r="BQ75" i="2" s="1"/>
  <c r="BM58" i="2"/>
  <c r="BM75" i="2" s="1"/>
  <c r="BI58" i="2"/>
  <c r="BI75" i="2" s="1"/>
  <c r="BE58" i="2"/>
  <c r="BE75" i="2" s="1"/>
  <c r="BA58" i="2"/>
  <c r="BA75" i="2" s="1"/>
  <c r="AW58" i="2"/>
  <c r="AW75" i="2" s="1"/>
  <c r="AS58" i="2"/>
  <c r="AS75" i="2" s="1"/>
  <c r="AO58" i="2"/>
  <c r="AO75" i="2" s="1"/>
  <c r="AK58" i="2"/>
  <c r="AK75" i="2" s="1"/>
  <c r="AG58" i="2"/>
  <c r="AG75" i="2" s="1"/>
  <c r="AC58" i="2"/>
  <c r="AC75" i="2" s="1"/>
  <c r="U58" i="2"/>
  <c r="U75" i="2" s="1"/>
  <c r="M58" i="2"/>
  <c r="M75" i="2" s="1"/>
  <c r="DH58" i="2"/>
  <c r="DH75" i="2" s="1"/>
  <c r="DD58" i="2"/>
  <c r="DD75" i="2" s="1"/>
  <c r="CZ58" i="2"/>
  <c r="CZ75" i="2" s="1"/>
  <c r="CV58" i="2"/>
  <c r="CV75" i="2" s="1"/>
  <c r="CR58" i="2"/>
  <c r="CR75" i="2" s="1"/>
  <c r="CN58" i="2"/>
  <c r="CN75" i="2" s="1"/>
  <c r="CJ58" i="2"/>
  <c r="CJ75" i="2" s="1"/>
  <c r="CF58" i="2"/>
  <c r="CF75" i="2" s="1"/>
  <c r="CB58" i="2"/>
  <c r="CB75" i="2" s="1"/>
  <c r="BX58" i="2"/>
  <c r="BX75" i="2" s="1"/>
  <c r="BT58" i="2"/>
  <c r="BT75" i="2" s="1"/>
  <c r="BP58" i="2"/>
  <c r="BP75" i="2" s="1"/>
  <c r="BL58" i="2"/>
  <c r="BL75" i="2" s="1"/>
  <c r="BH58" i="2"/>
  <c r="BH75" i="2" s="1"/>
  <c r="BD58" i="2"/>
  <c r="BD75" i="2" s="1"/>
  <c r="AZ58" i="2"/>
  <c r="AZ75" i="2" s="1"/>
  <c r="AV58" i="2"/>
  <c r="AV75" i="2" s="1"/>
  <c r="AR58" i="2"/>
  <c r="AR75" i="2" s="1"/>
  <c r="AN58" i="2"/>
  <c r="AN75" i="2" s="1"/>
  <c r="AJ58" i="2"/>
  <c r="AJ75" i="2" s="1"/>
  <c r="AF58" i="2"/>
  <c r="AF75" i="2" s="1"/>
  <c r="AA58" i="2"/>
  <c r="AA75" i="2" s="1"/>
  <c r="S58" i="2"/>
  <c r="S75" i="2" s="1"/>
  <c r="K58" i="2"/>
  <c r="K75" i="2" s="1"/>
  <c r="G52" i="2"/>
  <c r="G91" i="2" s="1"/>
  <c r="G103" i="2" s="1"/>
  <c r="F129" i="2"/>
  <c r="F14" i="2"/>
  <c r="F120" i="2"/>
  <c r="I2" i="2"/>
  <c r="I55" i="2" s="1"/>
  <c r="H1" i="2" l="1"/>
  <c r="G51" i="2"/>
  <c r="G129" i="2" s="1"/>
  <c r="I72" i="2"/>
  <c r="I74" i="2" s="1"/>
  <c r="I57" i="2"/>
  <c r="G39" i="2"/>
  <c r="G38" i="2"/>
  <c r="G90" i="2" s="1"/>
  <c r="G99" i="2" s="1"/>
  <c r="G36" i="2"/>
  <c r="H37" i="2"/>
  <c r="H55" i="2"/>
  <c r="F131" i="2"/>
  <c r="F132" i="2" s="1"/>
  <c r="G117" i="2"/>
  <c r="I1" i="2"/>
  <c r="H39" i="2"/>
  <c r="H36" i="2"/>
  <c r="H38" i="2"/>
  <c r="H90" i="2" s="1"/>
  <c r="I37" i="2"/>
  <c r="J2" i="2"/>
  <c r="C33" i="1"/>
  <c r="C12" i="1" s="1"/>
  <c r="D33" i="1"/>
  <c r="D12" i="1" s="1"/>
  <c r="E33" i="1"/>
  <c r="F33" i="1"/>
  <c r="F12" i="1" s="1"/>
  <c r="G33" i="1"/>
  <c r="G12" i="1" s="1"/>
  <c r="H33" i="1"/>
  <c r="H12" i="1" s="1"/>
  <c r="I33" i="1"/>
  <c r="J33" i="1"/>
  <c r="J12" i="1" s="1"/>
  <c r="K33" i="1"/>
  <c r="K12" i="1" s="1"/>
  <c r="L33" i="1"/>
  <c r="L12" i="1" s="1"/>
  <c r="M33" i="1"/>
  <c r="N33" i="1"/>
  <c r="N12" i="1" s="1"/>
  <c r="B33" i="1"/>
  <c r="B12" i="1" s="1"/>
  <c r="E12" i="1"/>
  <c r="I12" i="1"/>
  <c r="M12" i="1"/>
  <c r="C11" i="1"/>
  <c r="D11" i="1"/>
  <c r="E11" i="1"/>
  <c r="F11" i="1"/>
  <c r="G11" i="1"/>
  <c r="H11" i="1"/>
  <c r="I11" i="1"/>
  <c r="J11" i="1"/>
  <c r="K11" i="1"/>
  <c r="L11" i="1"/>
  <c r="M11" i="1"/>
  <c r="N11" i="1"/>
  <c r="B11" i="1"/>
  <c r="H49" i="2" l="1"/>
  <c r="H52" i="2" s="1"/>
  <c r="H91" i="2" s="1"/>
  <c r="H103" i="2" s="1"/>
  <c r="G93" i="2"/>
  <c r="G94" i="2" s="1"/>
  <c r="G101" i="2" s="1"/>
  <c r="K2" i="2"/>
  <c r="J55" i="2"/>
  <c r="H72" i="2"/>
  <c r="H74" i="2" s="1"/>
  <c r="H57" i="2"/>
  <c r="G100" i="2"/>
  <c r="G40" i="2"/>
  <c r="G125" i="2" s="1"/>
  <c r="H100" i="2"/>
  <c r="H50" i="2"/>
  <c r="H104" i="2" s="1"/>
  <c r="H99" i="2"/>
  <c r="J37" i="2"/>
  <c r="J1" i="2"/>
  <c r="I38" i="2"/>
  <c r="I90" i="2" s="1"/>
  <c r="I39" i="2"/>
  <c r="I36" i="2"/>
  <c r="B24" i="1"/>
  <c r="C10" i="1" s="1"/>
  <c r="B13" i="1"/>
  <c r="B15" i="1" s="1"/>
  <c r="B18" i="1" s="1"/>
  <c r="C13" i="1"/>
  <c r="C15" i="1" s="1"/>
  <c r="C18" i="1" s="1"/>
  <c r="G95" i="2" l="1"/>
  <c r="G118" i="2" s="1"/>
  <c r="G102" i="2"/>
  <c r="G105" i="2" s="1"/>
  <c r="G108" i="2" s="1"/>
  <c r="G56" i="2" s="1"/>
  <c r="H40" i="2"/>
  <c r="H125" i="2" s="1"/>
  <c r="J72" i="2"/>
  <c r="J74" i="2" s="1"/>
  <c r="J57" i="2"/>
  <c r="K37" i="2"/>
  <c r="L2" i="2"/>
  <c r="K55" i="2"/>
  <c r="I100" i="2"/>
  <c r="H93" i="2"/>
  <c r="H94" i="2" s="1"/>
  <c r="H101" i="2" s="1"/>
  <c r="H102" i="2" s="1"/>
  <c r="H105" i="2" s="1"/>
  <c r="H108" i="2" s="1"/>
  <c r="H51" i="2"/>
  <c r="I99" i="2"/>
  <c r="K1" i="2"/>
  <c r="J38" i="2"/>
  <c r="J90" i="2" s="1"/>
  <c r="J39" i="2"/>
  <c r="J36" i="2"/>
  <c r="C24" i="1"/>
  <c r="D10" i="1" s="1"/>
  <c r="I40" i="2" l="1"/>
  <c r="I125" i="2" s="1"/>
  <c r="G110" i="2"/>
  <c r="G66" i="2" s="1"/>
  <c r="J100" i="2"/>
  <c r="K72" i="2"/>
  <c r="K74" i="2" s="1"/>
  <c r="K57" i="2"/>
  <c r="M2" i="2"/>
  <c r="L55" i="2"/>
  <c r="L37" i="2"/>
  <c r="H95" i="2"/>
  <c r="H118" i="2" s="1"/>
  <c r="I49" i="2"/>
  <c r="H129" i="2"/>
  <c r="H56" i="2"/>
  <c r="J99" i="2"/>
  <c r="L1" i="2"/>
  <c r="K36" i="2"/>
  <c r="K39" i="2"/>
  <c r="K38" i="2"/>
  <c r="K90" i="2" s="1"/>
  <c r="D13" i="1"/>
  <c r="D15" i="1" s="1"/>
  <c r="D18" i="1" s="1"/>
  <c r="D24" i="1"/>
  <c r="E10" i="1" s="1"/>
  <c r="J40" i="2" l="1"/>
  <c r="J125" i="2" s="1"/>
  <c r="K40" i="2"/>
  <c r="K125" i="2" s="1"/>
  <c r="K100" i="2"/>
  <c r="M37" i="2"/>
  <c r="L72" i="2"/>
  <c r="L74" i="2" s="1"/>
  <c r="L57" i="2"/>
  <c r="N2" i="2"/>
  <c r="M55" i="2"/>
  <c r="I50" i="2"/>
  <c r="I104" i="2" s="1"/>
  <c r="I52" i="2"/>
  <c r="I91" i="2" s="1"/>
  <c r="K99" i="2"/>
  <c r="M1" i="2"/>
  <c r="L39" i="2"/>
  <c r="L36" i="2"/>
  <c r="L38" i="2"/>
  <c r="L90" i="2" s="1"/>
  <c r="E13" i="1"/>
  <c r="E15" i="1" s="1"/>
  <c r="E18" i="1" s="1"/>
  <c r="E24" i="1"/>
  <c r="F10" i="1" s="1"/>
  <c r="N37" i="2" l="1"/>
  <c r="M72" i="2"/>
  <c r="M74" i="2" s="1"/>
  <c r="M57" i="2"/>
  <c r="L40" i="2"/>
  <c r="L125" i="2" s="1"/>
  <c r="L100" i="2"/>
  <c r="O2" i="2"/>
  <c r="O37" i="2" s="1"/>
  <c r="N55" i="2"/>
  <c r="I51" i="2"/>
  <c r="I103" i="2"/>
  <c r="I93" i="2"/>
  <c r="L99" i="2"/>
  <c r="N1" i="2"/>
  <c r="M38" i="2"/>
  <c r="M90" i="2" s="1"/>
  <c r="M39" i="2"/>
  <c r="M36" i="2"/>
  <c r="F13" i="1"/>
  <c r="F15" i="1" s="1"/>
  <c r="F18" i="1" s="1"/>
  <c r="F24" i="1"/>
  <c r="G10" i="1" s="1"/>
  <c r="G13" i="1" s="1"/>
  <c r="G15" i="1" s="1"/>
  <c r="G18" i="1" s="1"/>
  <c r="N72" i="2" l="1"/>
  <c r="N74" i="2" s="1"/>
  <c r="N57" i="2"/>
  <c r="M40" i="2"/>
  <c r="M125" i="2" s="1"/>
  <c r="M100" i="2"/>
  <c r="P2" i="2"/>
  <c r="P37" i="2" s="1"/>
  <c r="O55" i="2"/>
  <c r="I94" i="2"/>
  <c r="I101" i="2" s="1"/>
  <c r="I102" i="2" s="1"/>
  <c r="I105" i="2" s="1"/>
  <c r="I108" i="2" s="1"/>
  <c r="I56" i="2" s="1"/>
  <c r="J49" i="2"/>
  <c r="I129" i="2"/>
  <c r="M99" i="2"/>
  <c r="O1" i="2"/>
  <c r="N38" i="2"/>
  <c r="N90" i="2" s="1"/>
  <c r="N39" i="2"/>
  <c r="N36" i="2"/>
  <c r="G24" i="1"/>
  <c r="H10" i="1" s="1"/>
  <c r="H24" i="1" s="1"/>
  <c r="I10" i="1" s="1"/>
  <c r="I13" i="1" s="1"/>
  <c r="I15" i="1" s="1"/>
  <c r="I18" i="1" s="1"/>
  <c r="O72" i="2" l="1"/>
  <c r="O74" i="2" s="1"/>
  <c r="O57" i="2"/>
  <c r="N40" i="2"/>
  <c r="N125" i="2" s="1"/>
  <c r="N100" i="2"/>
  <c r="Q2" i="2"/>
  <c r="Q37" i="2" s="1"/>
  <c r="P55" i="2"/>
  <c r="J52" i="2"/>
  <c r="J91" i="2" s="1"/>
  <c r="J50" i="2"/>
  <c r="I95" i="2"/>
  <c r="I118" i="2" s="1"/>
  <c r="N99" i="2"/>
  <c r="P1" i="2"/>
  <c r="O36" i="2"/>
  <c r="O38" i="2"/>
  <c r="O90" i="2" s="1"/>
  <c r="O39" i="2"/>
  <c r="O100" i="2" s="1"/>
  <c r="H13" i="1"/>
  <c r="H15" i="1" s="1"/>
  <c r="H18" i="1" s="1"/>
  <c r="R2" i="2" l="1"/>
  <c r="R37" i="2" s="1"/>
  <c r="Q55" i="2"/>
  <c r="O40" i="2"/>
  <c r="O125" i="2" s="1"/>
  <c r="P72" i="2"/>
  <c r="P74" i="2" s="1"/>
  <c r="P57" i="2"/>
  <c r="J51" i="2"/>
  <c r="J104" i="2"/>
  <c r="J103" i="2"/>
  <c r="J93" i="2"/>
  <c r="O99" i="2"/>
  <c r="Q1" i="2"/>
  <c r="P39" i="2"/>
  <c r="P100" i="2" s="1"/>
  <c r="P36" i="2"/>
  <c r="P38" i="2"/>
  <c r="P90" i="2" s="1"/>
  <c r="I24" i="1"/>
  <c r="J10" i="1" s="1"/>
  <c r="J13" i="1" s="1"/>
  <c r="J15" i="1" s="1"/>
  <c r="J18" i="1" s="1"/>
  <c r="P40" i="2" l="1"/>
  <c r="P125" i="2" s="1"/>
  <c r="Q72" i="2"/>
  <c r="Q74" i="2" s="1"/>
  <c r="Q57" i="2"/>
  <c r="S2" i="2"/>
  <c r="R55" i="2"/>
  <c r="K49" i="2"/>
  <c r="J129" i="2"/>
  <c r="J94" i="2"/>
  <c r="J101" i="2" s="1"/>
  <c r="J102" i="2" s="1"/>
  <c r="J105" i="2" s="1"/>
  <c r="J108" i="2" s="1"/>
  <c r="J56" i="2" s="1"/>
  <c r="P99" i="2"/>
  <c r="R1" i="2"/>
  <c r="Q38" i="2"/>
  <c r="Q90" i="2" s="1"/>
  <c r="Q39" i="2"/>
  <c r="Q36" i="2"/>
  <c r="J24" i="1"/>
  <c r="K10" i="1" s="1"/>
  <c r="K13" i="1" s="1"/>
  <c r="K15" i="1" s="1"/>
  <c r="K18" i="1" s="1"/>
  <c r="Q40" i="2" l="1"/>
  <c r="Q125" i="2" s="1"/>
  <c r="Q100" i="2"/>
  <c r="T2" i="2"/>
  <c r="S55" i="2"/>
  <c r="S72" i="2" s="1"/>
  <c r="S84" i="2" s="1"/>
  <c r="R72" i="2"/>
  <c r="R74" i="2" s="1"/>
  <c r="R57" i="2"/>
  <c r="J95" i="2"/>
  <c r="J118" i="2" s="1"/>
  <c r="K52" i="2"/>
  <c r="K91" i="2" s="1"/>
  <c r="K50" i="2"/>
  <c r="Q99" i="2"/>
  <c r="S1" i="2"/>
  <c r="R38" i="2"/>
  <c r="R90" i="2" s="1"/>
  <c r="R36" i="2"/>
  <c r="R39" i="2"/>
  <c r="K24" i="1"/>
  <c r="L10" i="1" s="1"/>
  <c r="L13" i="1" s="1"/>
  <c r="L15" i="1" s="1"/>
  <c r="L18" i="1" s="1"/>
  <c r="U2" i="2" l="1"/>
  <c r="T55" i="2"/>
  <c r="R40" i="2"/>
  <c r="R125" i="2" s="1"/>
  <c r="R100" i="2"/>
  <c r="K103" i="2"/>
  <c r="K93" i="2"/>
  <c r="K51" i="2"/>
  <c r="K104" i="2"/>
  <c r="R99" i="2"/>
  <c r="T1" i="2"/>
  <c r="S36" i="2"/>
  <c r="S37" i="2" s="1"/>
  <c r="T37" i="2" s="1"/>
  <c r="U37" i="2" s="1"/>
  <c r="L24" i="1"/>
  <c r="M10" i="1" s="1"/>
  <c r="M13" i="1" s="1"/>
  <c r="M15" i="1" s="1"/>
  <c r="M18" i="1" s="1"/>
  <c r="T72" i="2" l="1"/>
  <c r="T74" i="2" s="1"/>
  <c r="T57" i="2"/>
  <c r="V2" i="2"/>
  <c r="V37" i="2" s="1"/>
  <c r="U55" i="2"/>
  <c r="L49" i="2"/>
  <c r="K129" i="2"/>
  <c r="K94" i="2"/>
  <c r="K101" i="2" s="1"/>
  <c r="K102" i="2" s="1"/>
  <c r="K105" i="2" s="1"/>
  <c r="K108" i="2" s="1"/>
  <c r="K56" i="2" s="1"/>
  <c r="S38" i="2"/>
  <c r="S90" i="2" s="1"/>
  <c r="U1" i="2"/>
  <c r="T36" i="2"/>
  <c r="T38" i="2"/>
  <c r="T90" i="2" s="1"/>
  <c r="M24" i="1"/>
  <c r="N10" i="1" s="1"/>
  <c r="N13" i="1" s="1"/>
  <c r="N15" i="1" s="1"/>
  <c r="N18" i="1" s="1"/>
  <c r="W2" i="2" l="1"/>
  <c r="V55" i="2"/>
  <c r="U72" i="2"/>
  <c r="U74" i="2" s="1"/>
  <c r="U57" i="2"/>
  <c r="K95" i="2"/>
  <c r="K118" i="2" s="1"/>
  <c r="L52" i="2"/>
  <c r="L91" i="2" s="1"/>
  <c r="L50" i="2"/>
  <c r="L104" i="2" s="1"/>
  <c r="T99" i="2"/>
  <c r="S99" i="2"/>
  <c r="T39" i="2"/>
  <c r="T100" i="2" s="1"/>
  <c r="V1" i="2"/>
  <c r="U36" i="2"/>
  <c r="U38" i="2"/>
  <c r="S39" i="2"/>
  <c r="N24" i="1"/>
  <c r="V72" i="2" l="1"/>
  <c r="V74" i="2" s="1"/>
  <c r="V57" i="2"/>
  <c r="X2" i="2"/>
  <c r="W55" i="2"/>
  <c r="W37" i="2"/>
  <c r="L51" i="2"/>
  <c r="L103" i="2"/>
  <c r="L93" i="2"/>
  <c r="S40" i="2"/>
  <c r="S100" i="2"/>
  <c r="U39" i="2"/>
  <c r="U100" i="2" s="1"/>
  <c r="U90" i="2"/>
  <c r="W1" i="2"/>
  <c r="V36" i="2"/>
  <c r="V38" i="2"/>
  <c r="Y2" i="2" l="1"/>
  <c r="X55" i="2"/>
  <c r="W72" i="2"/>
  <c r="W74" i="2" s="1"/>
  <c r="W57" i="2"/>
  <c r="X37" i="2"/>
  <c r="Y37" i="2" s="1"/>
  <c r="L94" i="2"/>
  <c r="L101" i="2" s="1"/>
  <c r="L102" i="2" s="1"/>
  <c r="L105" i="2" s="1"/>
  <c r="L108" i="2" s="1"/>
  <c r="L56" i="2" s="1"/>
  <c r="M49" i="2"/>
  <c r="L129" i="2"/>
  <c r="T40" i="2"/>
  <c r="T125" i="2" s="1"/>
  <c r="S125" i="2"/>
  <c r="U99" i="2"/>
  <c r="V39" i="2"/>
  <c r="V100" i="2" s="1"/>
  <c r="V90" i="2"/>
  <c r="X1" i="2"/>
  <c r="W36" i="2"/>
  <c r="W38" i="2"/>
  <c r="W90" i="2" s="1"/>
  <c r="X72" i="2" l="1"/>
  <c r="X74" i="2" s="1"/>
  <c r="X57" i="2"/>
  <c r="Z2" i="2"/>
  <c r="Y55" i="2"/>
  <c r="M52" i="2"/>
  <c r="M91" i="2" s="1"/>
  <c r="M50" i="2"/>
  <c r="L95" i="2"/>
  <c r="L118" i="2" s="1"/>
  <c r="U40" i="2"/>
  <c r="U125" i="2" s="1"/>
  <c r="V99" i="2"/>
  <c r="W99" i="2"/>
  <c r="W39" i="2"/>
  <c r="W100" i="2" s="1"/>
  <c r="Y1" i="2"/>
  <c r="X36" i="2"/>
  <c r="X38" i="2"/>
  <c r="AA2" i="2" l="1"/>
  <c r="Z55" i="2"/>
  <c r="Z37" i="2"/>
  <c r="Y72" i="2"/>
  <c r="Y74" i="2" s="1"/>
  <c r="Y57" i="2"/>
  <c r="M51" i="2"/>
  <c r="M104" i="2"/>
  <c r="M103" i="2"/>
  <c r="M93" i="2"/>
  <c r="V40" i="2"/>
  <c r="V125" i="2" s="1"/>
  <c r="X39" i="2"/>
  <c r="X90" i="2"/>
  <c r="Z1" i="2"/>
  <c r="Y36" i="2"/>
  <c r="Y38" i="2"/>
  <c r="AA37" i="2" l="1"/>
  <c r="Z72" i="2"/>
  <c r="Z74" i="2" s="1"/>
  <c r="Z57" i="2"/>
  <c r="AB2" i="2"/>
  <c r="AA55" i="2"/>
  <c r="N49" i="2"/>
  <c r="M129" i="2"/>
  <c r="M94" i="2"/>
  <c r="M101" i="2" s="1"/>
  <c r="M102" i="2" s="1"/>
  <c r="M105" i="2" s="1"/>
  <c r="M108" i="2" s="1"/>
  <c r="M56" i="2" s="1"/>
  <c r="W40" i="2"/>
  <c r="W125" i="2" s="1"/>
  <c r="X100" i="2"/>
  <c r="X99" i="2"/>
  <c r="Y39" i="2"/>
  <c r="Y90" i="2"/>
  <c r="AA1" i="2"/>
  <c r="Z36" i="2"/>
  <c r="Z38" i="2"/>
  <c r="Z90" i="2" s="1"/>
  <c r="AC2" i="2" l="1"/>
  <c r="AB55" i="2"/>
  <c r="AA72" i="2"/>
  <c r="AA74" i="2" s="1"/>
  <c r="AA57" i="2"/>
  <c r="AB37" i="2"/>
  <c r="AC37" i="2" s="1"/>
  <c r="M95" i="2"/>
  <c r="M118" i="2" s="1"/>
  <c r="X40" i="2"/>
  <c r="X125" i="2" s="1"/>
  <c r="N52" i="2"/>
  <c r="N91" i="2" s="1"/>
  <c r="N50" i="2"/>
  <c r="Y100" i="2"/>
  <c r="Z99" i="2"/>
  <c r="Y99" i="2"/>
  <c r="Z39" i="2"/>
  <c r="AB1" i="2"/>
  <c r="AA36" i="2"/>
  <c r="AA38" i="2"/>
  <c r="AB72" i="2" l="1"/>
  <c r="AB74" i="2" s="1"/>
  <c r="AB57" i="2"/>
  <c r="AD2" i="2"/>
  <c r="AC55" i="2"/>
  <c r="Y40" i="2"/>
  <c r="Y125" i="2" s="1"/>
  <c r="N103" i="2"/>
  <c r="N93" i="2"/>
  <c r="N51" i="2"/>
  <c r="N104" i="2"/>
  <c r="Z100" i="2"/>
  <c r="AA39" i="2"/>
  <c r="AA90" i="2"/>
  <c r="AC1" i="2"/>
  <c r="AB36" i="2"/>
  <c r="AB38" i="2"/>
  <c r="AE2" i="2" l="1"/>
  <c r="AD55" i="2"/>
  <c r="AD37" i="2"/>
  <c r="AC72" i="2"/>
  <c r="AC74" i="2" s="1"/>
  <c r="AC57" i="2"/>
  <c r="Z40" i="2"/>
  <c r="Z125" i="2" s="1"/>
  <c r="O49" i="2"/>
  <c r="N129" i="2"/>
  <c r="N94" i="2"/>
  <c r="N101" i="2" s="1"/>
  <c r="N102" i="2" s="1"/>
  <c r="N105" i="2" s="1"/>
  <c r="N108" i="2" s="1"/>
  <c r="N56" i="2" s="1"/>
  <c r="AA100" i="2"/>
  <c r="AA99" i="2"/>
  <c r="AB39" i="2"/>
  <c r="AB90" i="2"/>
  <c r="AD1" i="2"/>
  <c r="AC36" i="2"/>
  <c r="AC38" i="2"/>
  <c r="AD72" i="2" l="1"/>
  <c r="AD74" i="2" s="1"/>
  <c r="AD57" i="2"/>
  <c r="AF2" i="2"/>
  <c r="AE55" i="2"/>
  <c r="AE72" i="2" s="1"/>
  <c r="AE84" i="2" s="1"/>
  <c r="AA40" i="2"/>
  <c r="AA125" i="2" s="1"/>
  <c r="N95" i="2"/>
  <c r="N118" i="2" s="1"/>
  <c r="O52" i="2"/>
  <c r="O91" i="2" s="1"/>
  <c r="O50" i="2"/>
  <c r="AB100" i="2"/>
  <c r="AB99" i="2"/>
  <c r="AC39" i="2"/>
  <c r="AC90" i="2"/>
  <c r="AE1" i="2"/>
  <c r="AD36" i="2"/>
  <c r="AD38" i="2"/>
  <c r="AD90" i="2" s="1"/>
  <c r="AB40" i="2" l="1"/>
  <c r="AB125" i="2" s="1"/>
  <c r="AG2" i="2"/>
  <c r="AF55" i="2"/>
  <c r="O103" i="2"/>
  <c r="O93" i="2"/>
  <c r="O51" i="2"/>
  <c r="O104" i="2"/>
  <c r="AC100" i="2"/>
  <c r="AD99" i="2"/>
  <c r="AC99" i="2"/>
  <c r="AD39" i="2"/>
  <c r="AF1" i="2"/>
  <c r="AE36" i="2"/>
  <c r="AE37" i="2" s="1"/>
  <c r="AF37" i="2" s="1"/>
  <c r="AG37" i="2" s="1"/>
  <c r="AC40" i="2" l="1"/>
  <c r="AC125" i="2" s="1"/>
  <c r="AE38" i="2"/>
  <c r="AE90" i="2" s="1"/>
  <c r="AE99" i="2" s="1"/>
  <c r="AF72" i="2"/>
  <c r="AF74" i="2" s="1"/>
  <c r="AF57" i="2"/>
  <c r="AH2" i="2"/>
  <c r="AH37" i="2" s="1"/>
  <c r="AG55" i="2"/>
  <c r="P49" i="2"/>
  <c r="O129" i="2"/>
  <c r="O94" i="2"/>
  <c r="O101" i="2" s="1"/>
  <c r="O102" i="2" s="1"/>
  <c r="O105" i="2" s="1"/>
  <c r="O108" i="2" s="1"/>
  <c r="O56" i="2" s="1"/>
  <c r="AD100" i="2"/>
  <c r="AG1" i="2"/>
  <c r="AF36" i="2"/>
  <c r="AF38" i="2"/>
  <c r="AF90" i="2" s="1"/>
  <c r="AD40" i="2" l="1"/>
  <c r="AD125" i="2" s="1"/>
  <c r="AE39" i="2"/>
  <c r="AE100" i="2" s="1"/>
  <c r="AG72" i="2"/>
  <c r="AG74" i="2" s="1"/>
  <c r="AG57" i="2"/>
  <c r="AI2" i="2"/>
  <c r="AH55" i="2"/>
  <c r="O95" i="2"/>
  <c r="O118" i="2" s="1"/>
  <c r="P52" i="2"/>
  <c r="P91" i="2" s="1"/>
  <c r="P50" i="2"/>
  <c r="AF99" i="2"/>
  <c r="AF39" i="2"/>
  <c r="AH1" i="2"/>
  <c r="AG36" i="2"/>
  <c r="AG38" i="2"/>
  <c r="AE40" i="2" l="1"/>
  <c r="AE125" i="2" s="1"/>
  <c r="AJ2" i="2"/>
  <c r="AI55" i="2"/>
  <c r="AH72" i="2"/>
  <c r="AH74" i="2" s="1"/>
  <c r="AH57" i="2"/>
  <c r="AI37" i="2"/>
  <c r="AJ37" i="2" s="1"/>
  <c r="P51" i="2"/>
  <c r="P104" i="2"/>
  <c r="P103" i="2"/>
  <c r="P93" i="2"/>
  <c r="AF100" i="2"/>
  <c r="AG39" i="2"/>
  <c r="AG90" i="2"/>
  <c r="AI1" i="2"/>
  <c r="AH36" i="2"/>
  <c r="AH38" i="2"/>
  <c r="AF40" i="2" l="1"/>
  <c r="AF125" i="2" s="1"/>
  <c r="AI72" i="2"/>
  <c r="AI74" i="2" s="1"/>
  <c r="AI57" i="2"/>
  <c r="AK2" i="2"/>
  <c r="AJ55" i="2"/>
  <c r="P94" i="2"/>
  <c r="P101" i="2" s="1"/>
  <c r="P102" i="2" s="1"/>
  <c r="P105" i="2" s="1"/>
  <c r="P108" i="2" s="1"/>
  <c r="P56" i="2" s="1"/>
  <c r="Q49" i="2"/>
  <c r="P129" i="2"/>
  <c r="AG40" i="2"/>
  <c r="AG125" i="2" s="1"/>
  <c r="AG100" i="2"/>
  <c r="AG99" i="2"/>
  <c r="AH39" i="2"/>
  <c r="AH90" i="2"/>
  <c r="AJ1" i="2"/>
  <c r="AI36" i="2"/>
  <c r="AI38" i="2"/>
  <c r="AL2" i="2" l="1"/>
  <c r="AK55" i="2"/>
  <c r="AK37" i="2"/>
  <c r="AL37" i="2" s="1"/>
  <c r="AJ72" i="2"/>
  <c r="AJ74" i="2" s="1"/>
  <c r="AJ57" i="2"/>
  <c r="P95" i="2"/>
  <c r="P118" i="2" s="1"/>
  <c r="Q52" i="2"/>
  <c r="Q91" i="2" s="1"/>
  <c r="Q50" i="2"/>
  <c r="AH40" i="2"/>
  <c r="AH125" i="2" s="1"/>
  <c r="AH100" i="2"/>
  <c r="AH99" i="2"/>
  <c r="AI39" i="2"/>
  <c r="AI100" i="2" s="1"/>
  <c r="AI90" i="2"/>
  <c r="AK1" i="2"/>
  <c r="AJ36" i="2"/>
  <c r="AJ38" i="2"/>
  <c r="AK72" i="2" l="1"/>
  <c r="AK74" i="2" s="1"/>
  <c r="AK57" i="2"/>
  <c r="AM2" i="2"/>
  <c r="AL55" i="2"/>
  <c r="Q51" i="2"/>
  <c r="Q104" i="2"/>
  <c r="Q103" i="2"/>
  <c r="Q93" i="2"/>
  <c r="AI40" i="2"/>
  <c r="AI125" i="2" s="1"/>
  <c r="AI99" i="2"/>
  <c r="AJ39" i="2"/>
  <c r="AJ90" i="2"/>
  <c r="AL1" i="2"/>
  <c r="AK36" i="2"/>
  <c r="AK38" i="2"/>
  <c r="AK90" i="2" s="1"/>
  <c r="AN2" i="2" l="1"/>
  <c r="AM55" i="2"/>
  <c r="AL72" i="2"/>
  <c r="AL74" i="2" s="1"/>
  <c r="AL57" i="2"/>
  <c r="AM37" i="2"/>
  <c r="AN37" i="2" s="1"/>
  <c r="Q94" i="2"/>
  <c r="Q101" i="2" s="1"/>
  <c r="Q102" i="2" s="1"/>
  <c r="Q105" i="2" s="1"/>
  <c r="Q108" i="2" s="1"/>
  <c r="Q56" i="2" s="1"/>
  <c r="R49" i="2"/>
  <c r="Q129" i="2"/>
  <c r="AJ40" i="2"/>
  <c r="AJ125" i="2" s="1"/>
  <c r="AJ100" i="2"/>
  <c r="AJ99" i="2"/>
  <c r="AK99" i="2"/>
  <c r="AK39" i="2"/>
  <c r="AM1" i="2"/>
  <c r="AL36" i="2"/>
  <c r="AL38" i="2"/>
  <c r="AL90" i="2" s="1"/>
  <c r="AM72" i="2" l="1"/>
  <c r="AM74" i="2" s="1"/>
  <c r="AM57" i="2"/>
  <c r="AO2" i="2"/>
  <c r="AO37" i="2" s="1"/>
  <c r="AN55" i="2"/>
  <c r="Q95" i="2"/>
  <c r="Q118" i="2" s="1"/>
  <c r="R52" i="2"/>
  <c r="R91" i="2" s="1"/>
  <c r="R50" i="2"/>
  <c r="AK40" i="2"/>
  <c r="AK125" i="2" s="1"/>
  <c r="AK100" i="2"/>
  <c r="AL99" i="2"/>
  <c r="AL39" i="2"/>
  <c r="AN1" i="2"/>
  <c r="AM36" i="2"/>
  <c r="AM38" i="2"/>
  <c r="AM90" i="2" s="1"/>
  <c r="AP2" i="2" l="1"/>
  <c r="AP37" i="2" s="1"/>
  <c r="AO55" i="2"/>
  <c r="AN72" i="2"/>
  <c r="AN74" i="2" s="1"/>
  <c r="AN57" i="2"/>
  <c r="R51" i="2"/>
  <c r="R104" i="2"/>
  <c r="R103" i="2"/>
  <c r="R93" i="2"/>
  <c r="AL40" i="2"/>
  <c r="AL125" i="2" s="1"/>
  <c r="AL100" i="2"/>
  <c r="AM99" i="2"/>
  <c r="AM39" i="2"/>
  <c r="AO1" i="2"/>
  <c r="AN36" i="2"/>
  <c r="AN38" i="2"/>
  <c r="AO72" i="2" l="1"/>
  <c r="AO74" i="2" s="1"/>
  <c r="AO57" i="2"/>
  <c r="AQ2" i="2"/>
  <c r="AP55" i="2"/>
  <c r="R94" i="2"/>
  <c r="R101" i="2" s="1"/>
  <c r="R102" i="2" s="1"/>
  <c r="R105" i="2" s="1"/>
  <c r="R108" i="2" s="1"/>
  <c r="R56" i="2" s="1"/>
  <c r="G57" i="2" s="1"/>
  <c r="G60" i="2" s="1"/>
  <c r="H60" i="2" s="1"/>
  <c r="I60" i="2" s="1"/>
  <c r="J60" i="2" s="1"/>
  <c r="K60" i="2" s="1"/>
  <c r="L60" i="2" s="1"/>
  <c r="M60" i="2" s="1"/>
  <c r="N60" i="2" s="1"/>
  <c r="O60" i="2" s="1"/>
  <c r="P60" i="2" s="1"/>
  <c r="Q60" i="2" s="1"/>
  <c r="R60" i="2" s="1"/>
  <c r="S49" i="2"/>
  <c r="R129" i="2"/>
  <c r="AM40" i="2"/>
  <c r="AM125" i="2" s="1"/>
  <c r="AM100" i="2"/>
  <c r="AN39" i="2"/>
  <c r="AN100" i="2" s="1"/>
  <c r="AN90" i="2"/>
  <c r="AP1" i="2"/>
  <c r="AO36" i="2"/>
  <c r="AO38" i="2"/>
  <c r="AO90" i="2" s="1"/>
  <c r="AR2" i="2" l="1"/>
  <c r="AQ55" i="2"/>
  <c r="AQ72" i="2" s="1"/>
  <c r="AQ84" i="2" s="1"/>
  <c r="AP72" i="2"/>
  <c r="AP74" i="2" s="1"/>
  <c r="AP57" i="2"/>
  <c r="S52" i="2"/>
  <c r="S91" i="2" s="1"/>
  <c r="S50" i="2"/>
  <c r="S104" i="2" s="1"/>
  <c r="R95" i="2"/>
  <c r="R118" i="2" s="1"/>
  <c r="AN40" i="2"/>
  <c r="AN125" i="2" s="1"/>
  <c r="AO99" i="2"/>
  <c r="AN99" i="2"/>
  <c r="AQ1" i="2"/>
  <c r="AP36" i="2"/>
  <c r="AP38" i="2"/>
  <c r="AP90" i="2" s="1"/>
  <c r="AO39" i="2"/>
  <c r="AS2" i="2" l="1"/>
  <c r="AR55" i="2"/>
  <c r="S51" i="2"/>
  <c r="T49" i="2" s="1"/>
  <c r="G62" i="2"/>
  <c r="G109" i="2" s="1"/>
  <c r="G65" i="2" s="1"/>
  <c r="G67" i="2" s="1"/>
  <c r="S103" i="2"/>
  <c r="S93" i="2"/>
  <c r="AO40" i="2"/>
  <c r="AO125" i="2" s="1"/>
  <c r="AO100" i="2"/>
  <c r="AP99" i="2"/>
  <c r="AP39" i="2"/>
  <c r="AR1" i="2"/>
  <c r="AQ36" i="2"/>
  <c r="AQ37" i="2" s="1"/>
  <c r="AR37" i="2" s="1"/>
  <c r="AS37" i="2" s="1"/>
  <c r="AQ38" i="2" l="1"/>
  <c r="AQ90" i="2" s="1"/>
  <c r="AQ99" i="2" s="1"/>
  <c r="AR72" i="2"/>
  <c r="AR74" i="2" s="1"/>
  <c r="AR57" i="2"/>
  <c r="AT2" i="2"/>
  <c r="AT37" i="2" s="1"/>
  <c r="AS55" i="2"/>
  <c r="S129" i="2"/>
  <c r="G111" i="2"/>
  <c r="G81" i="2" s="1"/>
  <c r="G130" i="2"/>
  <c r="H64" i="2"/>
  <c r="S94" i="2"/>
  <c r="S101" i="2" s="1"/>
  <c r="S102" i="2" s="1"/>
  <c r="S105" i="2" s="1"/>
  <c r="S108" i="2" s="1"/>
  <c r="T52" i="2"/>
  <c r="T91" i="2" s="1"/>
  <c r="T50" i="2"/>
  <c r="T104" i="2" s="1"/>
  <c r="AP40" i="2"/>
  <c r="AP125" i="2" s="1"/>
  <c r="AP100" i="2"/>
  <c r="AS1" i="2"/>
  <c r="AR36" i="2"/>
  <c r="AR38" i="2"/>
  <c r="AQ39" i="2" l="1"/>
  <c r="AQ40" i="2" s="1"/>
  <c r="AQ125" i="2" s="1"/>
  <c r="AS72" i="2"/>
  <c r="AS74" i="2" s="1"/>
  <c r="AS57" i="2"/>
  <c r="AU2" i="2"/>
  <c r="AT55" i="2"/>
  <c r="G73" i="2"/>
  <c r="S95" i="2"/>
  <c r="S118" i="2" s="1"/>
  <c r="T103" i="2"/>
  <c r="T93" i="2"/>
  <c r="H110" i="2"/>
  <c r="H66" i="2" s="1"/>
  <c r="H61" i="2"/>
  <c r="H62" i="2" s="1"/>
  <c r="H109" i="2" s="1"/>
  <c r="T51" i="2"/>
  <c r="AR39" i="2"/>
  <c r="AR100" i="2" s="1"/>
  <c r="AR90" i="2"/>
  <c r="AT1" i="2"/>
  <c r="AS36" i="2"/>
  <c r="AS38" i="2"/>
  <c r="AQ100" i="2" l="1"/>
  <c r="AV2" i="2"/>
  <c r="AU55" i="2"/>
  <c r="AT72" i="2"/>
  <c r="AT74" i="2" s="1"/>
  <c r="AT57" i="2"/>
  <c r="AU37" i="2"/>
  <c r="AV37" i="2" s="1"/>
  <c r="T94" i="2"/>
  <c r="T101" i="2" s="1"/>
  <c r="T102" i="2" s="1"/>
  <c r="T105" i="2" s="1"/>
  <c r="T108" i="2" s="1"/>
  <c r="U49" i="2"/>
  <c r="T129" i="2"/>
  <c r="H111" i="2"/>
  <c r="H65" i="2"/>
  <c r="H67" i="2" s="1"/>
  <c r="AR40" i="2"/>
  <c r="AR125" i="2" s="1"/>
  <c r="AR99" i="2"/>
  <c r="AS39" i="2"/>
  <c r="AS90" i="2"/>
  <c r="AU1" i="2"/>
  <c r="AT36" i="2"/>
  <c r="AT38" i="2"/>
  <c r="AU72" i="2" l="1"/>
  <c r="AU74" i="2" s="1"/>
  <c r="AU57" i="2"/>
  <c r="AW2" i="2"/>
  <c r="AV55" i="2"/>
  <c r="H73" i="2"/>
  <c r="U52" i="2"/>
  <c r="U91" i="2" s="1"/>
  <c r="U50" i="2"/>
  <c r="I64" i="2"/>
  <c r="H130" i="2"/>
  <c r="T95" i="2"/>
  <c r="T118" i="2" s="1"/>
  <c r="AS40" i="2"/>
  <c r="AS125" i="2" s="1"/>
  <c r="AS100" i="2"/>
  <c r="AS99" i="2"/>
  <c r="AT39" i="2"/>
  <c r="AT90" i="2"/>
  <c r="AV1" i="2"/>
  <c r="AU36" i="2"/>
  <c r="AU38" i="2"/>
  <c r="AX2" i="2" l="1"/>
  <c r="AW55" i="2"/>
  <c r="AW37" i="2"/>
  <c r="AX37" i="2" s="1"/>
  <c r="AV72" i="2"/>
  <c r="AV74" i="2" s="1"/>
  <c r="AV57" i="2"/>
  <c r="I110" i="2"/>
  <c r="I66" i="2" s="1"/>
  <c r="I61" i="2"/>
  <c r="I62" i="2" s="1"/>
  <c r="I109" i="2" s="1"/>
  <c r="U51" i="2"/>
  <c r="U104" i="2"/>
  <c r="U103" i="2"/>
  <c r="U93" i="2"/>
  <c r="AT40" i="2"/>
  <c r="AT125" i="2" s="1"/>
  <c r="AT100" i="2"/>
  <c r="AT99" i="2"/>
  <c r="AU39" i="2"/>
  <c r="AU90" i="2"/>
  <c r="AW1" i="2"/>
  <c r="AV36" i="2"/>
  <c r="AV38" i="2"/>
  <c r="AW72" i="2" l="1"/>
  <c r="AW74" i="2" s="1"/>
  <c r="AW57" i="2"/>
  <c r="AY2" i="2"/>
  <c r="AX55" i="2"/>
  <c r="V49" i="2"/>
  <c r="U129" i="2"/>
  <c r="I65" i="2"/>
  <c r="I67" i="2" s="1"/>
  <c r="I111" i="2"/>
  <c r="U94" i="2"/>
  <c r="U101" i="2" s="1"/>
  <c r="U102" i="2" s="1"/>
  <c r="U105" i="2" s="1"/>
  <c r="U108" i="2" s="1"/>
  <c r="AU40" i="2"/>
  <c r="AU125" i="2" s="1"/>
  <c r="AU100" i="2"/>
  <c r="AU99" i="2"/>
  <c r="AV39" i="2"/>
  <c r="AV90" i="2"/>
  <c r="AX1" i="2"/>
  <c r="AW36" i="2"/>
  <c r="AW38" i="2"/>
  <c r="AZ2" i="2" l="1"/>
  <c r="AY55" i="2"/>
  <c r="AX72" i="2"/>
  <c r="AX74" i="2" s="1"/>
  <c r="AX57" i="2"/>
  <c r="AY37" i="2"/>
  <c r="AZ37" i="2" s="1"/>
  <c r="I73" i="2"/>
  <c r="U95" i="2"/>
  <c r="U118" i="2" s="1"/>
  <c r="I130" i="2"/>
  <c r="J64" i="2"/>
  <c r="V52" i="2"/>
  <c r="V91" i="2" s="1"/>
  <c r="V50" i="2"/>
  <c r="AV40" i="2"/>
  <c r="AV125" i="2" s="1"/>
  <c r="AV100" i="2"/>
  <c r="AV99" i="2"/>
  <c r="AW39" i="2"/>
  <c r="AW90" i="2"/>
  <c r="AY1" i="2"/>
  <c r="AX36" i="2"/>
  <c r="AX38" i="2"/>
  <c r="AY72" i="2" l="1"/>
  <c r="AY74" i="2" s="1"/>
  <c r="AY57" i="2"/>
  <c r="BA2" i="2"/>
  <c r="AZ55" i="2"/>
  <c r="J110" i="2"/>
  <c r="J66" i="2" s="1"/>
  <c r="J61" i="2"/>
  <c r="J62" i="2" s="1"/>
  <c r="J109" i="2" s="1"/>
  <c r="V51" i="2"/>
  <c r="V104" i="2"/>
  <c r="V103" i="2"/>
  <c r="V93" i="2"/>
  <c r="AW40" i="2"/>
  <c r="AW125" i="2" s="1"/>
  <c r="AW100" i="2"/>
  <c r="AW99" i="2"/>
  <c r="AX39" i="2"/>
  <c r="AX90" i="2"/>
  <c r="AZ1" i="2"/>
  <c r="AY36" i="2"/>
  <c r="AY38" i="2"/>
  <c r="BB2" i="2" l="1"/>
  <c r="BA55" i="2"/>
  <c r="BA37" i="2"/>
  <c r="AZ72" i="2"/>
  <c r="AZ74" i="2" s="1"/>
  <c r="AZ57" i="2"/>
  <c r="W49" i="2"/>
  <c r="V129" i="2"/>
  <c r="V94" i="2"/>
  <c r="V101" i="2" s="1"/>
  <c r="V102" i="2" s="1"/>
  <c r="V105" i="2" s="1"/>
  <c r="V108" i="2" s="1"/>
  <c r="J65" i="2"/>
  <c r="J67" i="2" s="1"/>
  <c r="J111" i="2"/>
  <c r="AX40" i="2"/>
  <c r="AX125" i="2" s="1"/>
  <c r="AX100" i="2"/>
  <c r="AX99" i="2"/>
  <c r="AY39" i="2"/>
  <c r="AY90" i="2"/>
  <c r="BA1" i="2"/>
  <c r="AZ36" i="2"/>
  <c r="AZ38" i="2"/>
  <c r="BB37" i="2" l="1"/>
  <c r="BA72" i="2"/>
  <c r="BA74" i="2" s="1"/>
  <c r="BA57" i="2"/>
  <c r="BC2" i="2"/>
  <c r="BB55" i="2"/>
  <c r="J73" i="2"/>
  <c r="V95" i="2"/>
  <c r="V118" i="2" s="1"/>
  <c r="K64" i="2"/>
  <c r="J130" i="2"/>
  <c r="W52" i="2"/>
  <c r="W91" i="2" s="1"/>
  <c r="W50" i="2"/>
  <c r="AY40" i="2"/>
  <c r="AY125" i="2" s="1"/>
  <c r="AY100" i="2"/>
  <c r="AY99" i="2"/>
  <c r="AZ39" i="2"/>
  <c r="AZ90" i="2"/>
  <c r="BB1" i="2"/>
  <c r="BA36" i="2"/>
  <c r="BA38" i="2"/>
  <c r="BB72" i="2" l="1"/>
  <c r="BB74" i="2" s="1"/>
  <c r="BB57" i="2"/>
  <c r="BD2" i="2"/>
  <c r="BC55" i="2"/>
  <c r="BC72" i="2" s="1"/>
  <c r="BC84" i="2" s="1"/>
  <c r="W51" i="2"/>
  <c r="W104" i="2"/>
  <c r="W103" i="2"/>
  <c r="W93" i="2"/>
  <c r="K110" i="2"/>
  <c r="K66" i="2" s="1"/>
  <c r="K61" i="2"/>
  <c r="K62" i="2" s="1"/>
  <c r="K109" i="2" s="1"/>
  <c r="AZ40" i="2"/>
  <c r="AZ125" i="2" s="1"/>
  <c r="AZ100" i="2"/>
  <c r="AZ99" i="2"/>
  <c r="BA39" i="2"/>
  <c r="BA90" i="2"/>
  <c r="BC1" i="2"/>
  <c r="BB36" i="2"/>
  <c r="BB38" i="2"/>
  <c r="BE2" i="2" l="1"/>
  <c r="BD55" i="2"/>
  <c r="K65" i="2"/>
  <c r="K67" i="2" s="1"/>
  <c r="K111" i="2"/>
  <c r="W94" i="2"/>
  <c r="W101" i="2" s="1"/>
  <c r="W102" i="2" s="1"/>
  <c r="W105" i="2" s="1"/>
  <c r="W108" i="2" s="1"/>
  <c r="X49" i="2"/>
  <c r="W129" i="2"/>
  <c r="BA40" i="2"/>
  <c r="BA125" i="2" s="1"/>
  <c r="BA100" i="2"/>
  <c r="BA99" i="2"/>
  <c r="BB39" i="2"/>
  <c r="BB90" i="2"/>
  <c r="BD1" i="2"/>
  <c r="BC36" i="2"/>
  <c r="BC37" i="2" s="1"/>
  <c r="BD37" i="2" s="1"/>
  <c r="BE37" i="2" s="1"/>
  <c r="BD72" i="2" l="1"/>
  <c r="BD74" i="2" s="1"/>
  <c r="BD57" i="2"/>
  <c r="BF2" i="2"/>
  <c r="BE55" i="2"/>
  <c r="K73" i="2"/>
  <c r="W95" i="2"/>
  <c r="W118" i="2" s="1"/>
  <c r="X52" i="2"/>
  <c r="X91" i="2" s="1"/>
  <c r="X50" i="2"/>
  <c r="X104" i="2" s="1"/>
  <c r="K130" i="2"/>
  <c r="L64" i="2"/>
  <c r="BB40" i="2"/>
  <c r="BB125" i="2" s="1"/>
  <c r="BB100" i="2"/>
  <c r="BB99" i="2"/>
  <c r="BE1" i="2"/>
  <c r="BD36" i="2"/>
  <c r="BD38" i="2"/>
  <c r="BD90" i="2" s="1"/>
  <c r="BC38" i="2"/>
  <c r="BC90" i="2" s="1"/>
  <c r="BG2" i="2" l="1"/>
  <c r="BF55" i="2"/>
  <c r="BE72" i="2"/>
  <c r="BE74" i="2" s="1"/>
  <c r="BE57" i="2"/>
  <c r="BF37" i="2"/>
  <c r="BG37" i="2" s="1"/>
  <c r="X51" i="2"/>
  <c r="L110" i="2"/>
  <c r="L66" i="2" s="1"/>
  <c r="L61" i="2"/>
  <c r="L62" i="2" s="1"/>
  <c r="L109" i="2" s="1"/>
  <c r="X103" i="2"/>
  <c r="X93" i="2"/>
  <c r="BD99" i="2"/>
  <c r="BC99" i="2"/>
  <c r="BD39" i="2"/>
  <c r="BD100" i="2" s="1"/>
  <c r="BF1" i="2"/>
  <c r="BE36" i="2"/>
  <c r="BE38" i="2"/>
  <c r="BC39" i="2"/>
  <c r="BF72" i="2" l="1"/>
  <c r="BF74" i="2" s="1"/>
  <c r="BF57" i="2"/>
  <c r="BH2" i="2"/>
  <c r="BG55" i="2"/>
  <c r="X94" i="2"/>
  <c r="X101" i="2" s="1"/>
  <c r="X102" i="2" s="1"/>
  <c r="X105" i="2" s="1"/>
  <c r="X108" i="2" s="1"/>
  <c r="Y49" i="2"/>
  <c r="X129" i="2"/>
  <c r="L65" i="2"/>
  <c r="L67" i="2" s="1"/>
  <c r="L111" i="2"/>
  <c r="BC40" i="2"/>
  <c r="BC100" i="2"/>
  <c r="BE39" i="2"/>
  <c r="BE90" i="2"/>
  <c r="BG1" i="2"/>
  <c r="BF36" i="2"/>
  <c r="BF38" i="2"/>
  <c r="BI2" i="2" l="1"/>
  <c r="BH55" i="2"/>
  <c r="BH37" i="2"/>
  <c r="BG72" i="2"/>
  <c r="BG74" i="2" s="1"/>
  <c r="BG57" i="2"/>
  <c r="L73" i="2"/>
  <c r="Y52" i="2"/>
  <c r="Y91" i="2" s="1"/>
  <c r="Y50" i="2"/>
  <c r="X95" i="2"/>
  <c r="X118" i="2" s="1"/>
  <c r="M64" i="2"/>
  <c r="L130" i="2"/>
  <c r="BD40" i="2"/>
  <c r="BD125" i="2" s="1"/>
  <c r="BC125" i="2"/>
  <c r="BE100" i="2"/>
  <c r="BE99" i="2"/>
  <c r="BF39" i="2"/>
  <c r="BF90" i="2"/>
  <c r="BH1" i="2"/>
  <c r="BG36" i="2"/>
  <c r="BG38" i="2"/>
  <c r="BG90" i="2" s="1"/>
  <c r="BI37" i="2" l="1"/>
  <c r="BH72" i="2"/>
  <c r="BH74" i="2" s="1"/>
  <c r="BH57" i="2"/>
  <c r="BJ2" i="2"/>
  <c r="BI55" i="2"/>
  <c r="Y51" i="2"/>
  <c r="Y104" i="2"/>
  <c r="M110" i="2"/>
  <c r="M66" i="2" s="1"/>
  <c r="M61" i="2"/>
  <c r="M62" i="2" s="1"/>
  <c r="M109" i="2" s="1"/>
  <c r="Y103" i="2"/>
  <c r="Y93" i="2"/>
  <c r="BE40" i="2"/>
  <c r="BE125" i="2" s="1"/>
  <c r="BF100" i="2"/>
  <c r="BF99" i="2"/>
  <c r="BG99" i="2"/>
  <c r="BG39" i="2"/>
  <c r="BI1" i="2"/>
  <c r="BH36" i="2"/>
  <c r="BH38" i="2"/>
  <c r="BK2" i="2" l="1"/>
  <c r="BJ55" i="2"/>
  <c r="BI72" i="2"/>
  <c r="BI74" i="2" s="1"/>
  <c r="BI57" i="2"/>
  <c r="BJ37" i="2"/>
  <c r="BK37" i="2" s="1"/>
  <c r="Y94" i="2"/>
  <c r="Y101" i="2" s="1"/>
  <c r="Y102" i="2" s="1"/>
  <c r="Y105" i="2" s="1"/>
  <c r="Y108" i="2" s="1"/>
  <c r="M65" i="2"/>
  <c r="M67" i="2" s="1"/>
  <c r="M111" i="2"/>
  <c r="Z49" i="2"/>
  <c r="Y129" i="2"/>
  <c r="BF40" i="2"/>
  <c r="BF125" i="2" s="1"/>
  <c r="BG100" i="2"/>
  <c r="BH39" i="2"/>
  <c r="BH90" i="2"/>
  <c r="BJ1" i="2"/>
  <c r="BI36" i="2"/>
  <c r="BI38" i="2"/>
  <c r="BJ72" i="2" l="1"/>
  <c r="BJ74" i="2" s="1"/>
  <c r="BJ57" i="2"/>
  <c r="BL2" i="2"/>
  <c r="BK55" i="2"/>
  <c r="M73" i="2"/>
  <c r="N64" i="2"/>
  <c r="M130" i="2"/>
  <c r="Z52" i="2"/>
  <c r="Z91" i="2" s="1"/>
  <c r="Z50" i="2"/>
  <c r="Y95" i="2"/>
  <c r="Y118" i="2" s="1"/>
  <c r="BG40" i="2"/>
  <c r="BG125" i="2" s="1"/>
  <c r="BH100" i="2"/>
  <c r="BH99" i="2"/>
  <c r="BI39" i="2"/>
  <c r="BI90" i="2"/>
  <c r="BK1" i="2"/>
  <c r="BJ36" i="2"/>
  <c r="BJ38" i="2"/>
  <c r="BM2" i="2" l="1"/>
  <c r="BL55" i="2"/>
  <c r="BL37" i="2"/>
  <c r="BM37" i="2" s="1"/>
  <c r="BK72" i="2"/>
  <c r="BK74" i="2" s="1"/>
  <c r="BK57" i="2"/>
  <c r="Z51" i="2"/>
  <c r="Z104" i="2"/>
  <c r="N110" i="2"/>
  <c r="N66" i="2" s="1"/>
  <c r="N61" i="2"/>
  <c r="N62" i="2" s="1"/>
  <c r="N109" i="2" s="1"/>
  <c r="Z103" i="2"/>
  <c r="Z93" i="2"/>
  <c r="BH40" i="2"/>
  <c r="BH125" i="2" s="1"/>
  <c r="BI100" i="2"/>
  <c r="BI99" i="2"/>
  <c r="BJ39" i="2"/>
  <c r="BJ90" i="2"/>
  <c r="BL1" i="2"/>
  <c r="BK36" i="2"/>
  <c r="BK38" i="2"/>
  <c r="BL72" i="2" l="1"/>
  <c r="BL74" i="2" s="1"/>
  <c r="BL57" i="2"/>
  <c r="BN2" i="2"/>
  <c r="BM55" i="2"/>
  <c r="N65" i="2"/>
  <c r="N67" i="2" s="1"/>
  <c r="N111" i="2"/>
  <c r="Z94" i="2"/>
  <c r="Z101" i="2" s="1"/>
  <c r="Z102" i="2" s="1"/>
  <c r="Z105" i="2" s="1"/>
  <c r="Z108" i="2" s="1"/>
  <c r="AA49" i="2"/>
  <c r="Z129" i="2"/>
  <c r="BI40" i="2"/>
  <c r="BI125" i="2" s="1"/>
  <c r="BJ100" i="2"/>
  <c r="BJ99" i="2"/>
  <c r="BK39" i="2"/>
  <c r="BK90" i="2"/>
  <c r="BM1" i="2"/>
  <c r="BL36" i="2"/>
  <c r="BL38" i="2"/>
  <c r="BO2" i="2" l="1"/>
  <c r="BN55" i="2"/>
  <c r="BM72" i="2"/>
  <c r="BM74" i="2" s="1"/>
  <c r="BM57" i="2"/>
  <c r="BN37" i="2"/>
  <c r="Z95" i="2"/>
  <c r="Z118" i="2" s="1"/>
  <c r="N73" i="2"/>
  <c r="AA52" i="2"/>
  <c r="AA91" i="2" s="1"/>
  <c r="AA50" i="2"/>
  <c r="O64" i="2"/>
  <c r="N130" i="2"/>
  <c r="BJ40" i="2"/>
  <c r="BJ125" i="2" s="1"/>
  <c r="BK100" i="2"/>
  <c r="BK99" i="2"/>
  <c r="BL39" i="2"/>
  <c r="BL90" i="2"/>
  <c r="BN1" i="2"/>
  <c r="BM36" i="2"/>
  <c r="BM38" i="2"/>
  <c r="BN72" i="2" l="1"/>
  <c r="BN74" i="2" s="1"/>
  <c r="BN57" i="2"/>
  <c r="BP2" i="2"/>
  <c r="BO55" i="2"/>
  <c r="BO72" i="2" s="1"/>
  <c r="BO84" i="2" s="1"/>
  <c r="AA51" i="2"/>
  <c r="AA104" i="2"/>
  <c r="O110" i="2"/>
  <c r="O66" i="2" s="1"/>
  <c r="O61" i="2"/>
  <c r="O62" i="2" s="1"/>
  <c r="O109" i="2" s="1"/>
  <c r="AA103" i="2"/>
  <c r="AA93" i="2"/>
  <c r="BK40" i="2"/>
  <c r="BK125" i="2" s="1"/>
  <c r="BL100" i="2"/>
  <c r="BL99" i="2"/>
  <c r="BM39" i="2"/>
  <c r="BM90" i="2"/>
  <c r="BO1" i="2"/>
  <c r="BN36" i="2"/>
  <c r="BN38" i="2"/>
  <c r="BQ2" i="2" l="1"/>
  <c r="BP55" i="2"/>
  <c r="O65" i="2"/>
  <c r="O67" i="2" s="1"/>
  <c r="O111" i="2"/>
  <c r="AA94" i="2"/>
  <c r="AA101" i="2" s="1"/>
  <c r="AA102" i="2" s="1"/>
  <c r="AA105" i="2" s="1"/>
  <c r="AA108" i="2" s="1"/>
  <c r="AB49" i="2"/>
  <c r="AA129" i="2"/>
  <c r="BL40" i="2"/>
  <c r="BL125" i="2" s="1"/>
  <c r="BM100" i="2"/>
  <c r="BM99" i="2"/>
  <c r="BN39" i="2"/>
  <c r="BN90" i="2"/>
  <c r="BP1" i="2"/>
  <c r="BO36" i="2"/>
  <c r="BO37" i="2" s="1"/>
  <c r="BP37" i="2" s="1"/>
  <c r="BQ37" i="2" s="1"/>
  <c r="BP72" i="2" l="1"/>
  <c r="BP74" i="2" s="1"/>
  <c r="BP57" i="2"/>
  <c r="BR2" i="2"/>
  <c r="BQ55" i="2"/>
  <c r="O73" i="2"/>
  <c r="AA95" i="2"/>
  <c r="AA118" i="2" s="1"/>
  <c r="AB52" i="2"/>
  <c r="AB91" i="2" s="1"/>
  <c r="AB50" i="2"/>
  <c r="P64" i="2"/>
  <c r="O130" i="2"/>
  <c r="BM40" i="2"/>
  <c r="BM125" i="2" s="1"/>
  <c r="BN100" i="2"/>
  <c r="BN99" i="2"/>
  <c r="BQ1" i="2"/>
  <c r="BP36" i="2"/>
  <c r="BP38" i="2"/>
  <c r="BP90" i="2" s="1"/>
  <c r="BO38" i="2"/>
  <c r="BO90" i="2" s="1"/>
  <c r="BS2" i="2" l="1"/>
  <c r="BR55" i="2"/>
  <c r="BQ72" i="2"/>
  <c r="BQ74" i="2" s="1"/>
  <c r="BQ57" i="2"/>
  <c r="BR37" i="2"/>
  <c r="BS37" i="2" s="1"/>
  <c r="P110" i="2"/>
  <c r="P66" i="2" s="1"/>
  <c r="P61" i="2"/>
  <c r="P62" i="2" s="1"/>
  <c r="P109" i="2" s="1"/>
  <c r="AB51" i="2"/>
  <c r="AB104" i="2"/>
  <c r="AB103" i="2"/>
  <c r="AB93" i="2"/>
  <c r="BN40" i="2"/>
  <c r="BN125" i="2" s="1"/>
  <c r="BO99" i="2"/>
  <c r="BP99" i="2"/>
  <c r="BP39" i="2"/>
  <c r="BP100" i="2" s="1"/>
  <c r="BO39" i="2"/>
  <c r="BR1" i="2"/>
  <c r="BQ36" i="2"/>
  <c r="BQ38" i="2"/>
  <c r="BR72" i="2" l="1"/>
  <c r="BR74" i="2" s="1"/>
  <c r="BR57" i="2"/>
  <c r="BT2" i="2"/>
  <c r="BS55" i="2"/>
  <c r="AB94" i="2"/>
  <c r="AB101" i="2" s="1"/>
  <c r="AB102" i="2" s="1"/>
  <c r="AB105" i="2" s="1"/>
  <c r="AB108" i="2" s="1"/>
  <c r="AC49" i="2"/>
  <c r="AB129" i="2"/>
  <c r="P111" i="2"/>
  <c r="P65" i="2"/>
  <c r="P67" i="2" s="1"/>
  <c r="BO40" i="2"/>
  <c r="BO100" i="2"/>
  <c r="BQ39" i="2"/>
  <c r="BQ90" i="2"/>
  <c r="BS1" i="2"/>
  <c r="BR36" i="2"/>
  <c r="BR38" i="2"/>
  <c r="BU2" i="2" l="1"/>
  <c r="BT55" i="2"/>
  <c r="BT37" i="2"/>
  <c r="BS72" i="2"/>
  <c r="BS74" i="2" s="1"/>
  <c r="BS57" i="2"/>
  <c r="P73" i="2"/>
  <c r="AB95" i="2"/>
  <c r="AB118" i="2" s="1"/>
  <c r="AC52" i="2"/>
  <c r="AC91" i="2" s="1"/>
  <c r="AC50" i="2"/>
  <c r="AC104" i="2" s="1"/>
  <c r="Q64" i="2"/>
  <c r="P130" i="2"/>
  <c r="BP40" i="2"/>
  <c r="BP125" i="2" s="1"/>
  <c r="BO125" i="2"/>
  <c r="BQ100" i="2"/>
  <c r="BQ99" i="2"/>
  <c r="BR39" i="2"/>
  <c r="BR90" i="2"/>
  <c r="BT1" i="2"/>
  <c r="BS36" i="2"/>
  <c r="BS38" i="2"/>
  <c r="BS90" i="2" s="1"/>
  <c r="BU37" i="2" l="1"/>
  <c r="BT57" i="2"/>
  <c r="BT72" i="2"/>
  <c r="BT74" i="2" s="1"/>
  <c r="BV2" i="2"/>
  <c r="BU55" i="2"/>
  <c r="Q110" i="2"/>
  <c r="Q66" i="2" s="1"/>
  <c r="Q61" i="2"/>
  <c r="Q62" i="2" s="1"/>
  <c r="Q109" i="2" s="1"/>
  <c r="AC51" i="2"/>
  <c r="AC103" i="2"/>
  <c r="AC93" i="2"/>
  <c r="BQ40" i="2"/>
  <c r="BQ125" i="2" s="1"/>
  <c r="BR100" i="2"/>
  <c r="BR99" i="2"/>
  <c r="BS99" i="2"/>
  <c r="BU1" i="2"/>
  <c r="BT36" i="2"/>
  <c r="BT38" i="2"/>
  <c r="BS39" i="2"/>
  <c r="BW2" i="2" l="1"/>
  <c r="BV55" i="2"/>
  <c r="BU72" i="2"/>
  <c r="BU74" i="2" s="1"/>
  <c r="BU57" i="2"/>
  <c r="BV37" i="2"/>
  <c r="BW37" i="2" s="1"/>
  <c r="AC94" i="2"/>
  <c r="AC101" i="2" s="1"/>
  <c r="AC102" i="2" s="1"/>
  <c r="AC105" i="2" s="1"/>
  <c r="AC108" i="2" s="1"/>
  <c r="Q111" i="2"/>
  <c r="Q65" i="2"/>
  <c r="Q67" i="2" s="1"/>
  <c r="AD49" i="2"/>
  <c r="AC129" i="2"/>
  <c r="BR40" i="2"/>
  <c r="BR125" i="2" s="1"/>
  <c r="BS100" i="2"/>
  <c r="BT39" i="2"/>
  <c r="BT90" i="2"/>
  <c r="BV1" i="2"/>
  <c r="BU36" i="2"/>
  <c r="BU38" i="2"/>
  <c r="BV72" i="2" l="1"/>
  <c r="BV74" i="2" s="1"/>
  <c r="BV57" i="2"/>
  <c r="BX2" i="2"/>
  <c r="BX37" i="2" s="1"/>
  <c r="BW55" i="2"/>
  <c r="Q73" i="2"/>
  <c r="R64" i="2"/>
  <c r="Q130" i="2"/>
  <c r="AC95" i="2"/>
  <c r="AC118" i="2" s="1"/>
  <c r="AD52" i="2"/>
  <c r="AD91" i="2" s="1"/>
  <c r="AD50" i="2"/>
  <c r="BS40" i="2"/>
  <c r="BS125" i="2" s="1"/>
  <c r="BT100" i="2"/>
  <c r="BT99" i="2"/>
  <c r="BU39" i="2"/>
  <c r="BU90" i="2"/>
  <c r="BW1" i="2"/>
  <c r="BV36" i="2"/>
  <c r="BV38" i="2"/>
  <c r="BY2" i="2" l="1"/>
  <c r="BY37" i="2" s="1"/>
  <c r="BX55" i="2"/>
  <c r="BW72" i="2"/>
  <c r="BW74" i="2" s="1"/>
  <c r="BW57" i="2"/>
  <c r="AD51" i="2"/>
  <c r="AD104" i="2"/>
  <c r="R110" i="2"/>
  <c r="R66" i="2" s="1"/>
  <c r="R61" i="2"/>
  <c r="R62" i="2" s="1"/>
  <c r="R109" i="2" s="1"/>
  <c r="AD103" i="2"/>
  <c r="AD93" i="2"/>
  <c r="BT40" i="2"/>
  <c r="BT125" i="2" s="1"/>
  <c r="BU100" i="2"/>
  <c r="BU99" i="2"/>
  <c r="BV39" i="2"/>
  <c r="BV90" i="2"/>
  <c r="BX1" i="2"/>
  <c r="BW36" i="2"/>
  <c r="BW38" i="2"/>
  <c r="BX72" i="2" l="1"/>
  <c r="BX74" i="2" s="1"/>
  <c r="BX57" i="2"/>
  <c r="BZ2" i="2"/>
  <c r="BY55" i="2"/>
  <c r="R111" i="2"/>
  <c r="R65" i="2"/>
  <c r="R67" i="2" s="1"/>
  <c r="AD94" i="2"/>
  <c r="AD101" i="2" s="1"/>
  <c r="AD102" i="2" s="1"/>
  <c r="AD105" i="2" s="1"/>
  <c r="AD108" i="2" s="1"/>
  <c r="AE49" i="2"/>
  <c r="AD129" i="2"/>
  <c r="BU40" i="2"/>
  <c r="BU125" i="2" s="1"/>
  <c r="BV100" i="2"/>
  <c r="BV99" i="2"/>
  <c r="BW39" i="2"/>
  <c r="BW90" i="2"/>
  <c r="BY1" i="2"/>
  <c r="BX36" i="2"/>
  <c r="BX38" i="2"/>
  <c r="BY72" i="2" l="1"/>
  <c r="BY74" i="2" s="1"/>
  <c r="BY57" i="2"/>
  <c r="CA2" i="2"/>
  <c r="BZ55" i="2"/>
  <c r="BZ37" i="2"/>
  <c r="AD95" i="2"/>
  <c r="AD118" i="2" s="1"/>
  <c r="R73" i="2"/>
  <c r="G74" i="2" s="1"/>
  <c r="G77" i="2" s="1"/>
  <c r="AE52" i="2"/>
  <c r="AE91" i="2" s="1"/>
  <c r="AE50" i="2"/>
  <c r="S64" i="2"/>
  <c r="R130" i="2"/>
  <c r="BV40" i="2"/>
  <c r="BV125" i="2" s="1"/>
  <c r="BW100" i="2"/>
  <c r="BW99" i="2"/>
  <c r="BX39" i="2"/>
  <c r="BX90" i="2"/>
  <c r="BZ1" i="2"/>
  <c r="BY36" i="2"/>
  <c r="BY38" i="2"/>
  <c r="CB2" i="2" l="1"/>
  <c r="CA55" i="2"/>
  <c r="CA72" i="2" s="1"/>
  <c r="CA84" i="2" s="1"/>
  <c r="BZ57" i="2"/>
  <c r="BZ72" i="2"/>
  <c r="BZ74" i="2" s="1"/>
  <c r="H77" i="2"/>
  <c r="AE51" i="2"/>
  <c r="AE104" i="2"/>
  <c r="AE103" i="2"/>
  <c r="AE93" i="2"/>
  <c r="S110" i="2"/>
  <c r="S66" i="2" s="1"/>
  <c r="S61" i="2"/>
  <c r="BW40" i="2"/>
  <c r="BW125" i="2" s="1"/>
  <c r="BX100" i="2"/>
  <c r="BX99" i="2"/>
  <c r="BY39" i="2"/>
  <c r="BY90" i="2"/>
  <c r="CA1" i="2"/>
  <c r="BZ36" i="2"/>
  <c r="BZ38" i="2"/>
  <c r="I77" i="2" l="1"/>
  <c r="CC2" i="2"/>
  <c r="CB55" i="2"/>
  <c r="AE94" i="2"/>
  <c r="AE101" i="2" s="1"/>
  <c r="AE102" i="2" s="1"/>
  <c r="AE105" i="2" s="1"/>
  <c r="AE108" i="2" s="1"/>
  <c r="AF49" i="2"/>
  <c r="AE129" i="2"/>
  <c r="BX40" i="2"/>
  <c r="BX125" i="2" s="1"/>
  <c r="BY100" i="2"/>
  <c r="BY99" i="2"/>
  <c r="BZ39" i="2"/>
  <c r="BZ90" i="2"/>
  <c r="CB1" i="2"/>
  <c r="CA36" i="2"/>
  <c r="CA37" i="2" s="1"/>
  <c r="CB37" i="2" s="1"/>
  <c r="CC37" i="2" l="1"/>
  <c r="J77" i="2"/>
  <c r="CB57" i="2"/>
  <c r="CB72" i="2"/>
  <c r="CB74" i="2" s="1"/>
  <c r="CD2" i="2"/>
  <c r="CD37" i="2" s="1"/>
  <c r="CC55" i="2"/>
  <c r="AE95" i="2"/>
  <c r="AE118" i="2" s="1"/>
  <c r="AF52" i="2"/>
  <c r="AF91" i="2" s="1"/>
  <c r="AF50" i="2"/>
  <c r="BY40" i="2"/>
  <c r="BY125" i="2" s="1"/>
  <c r="BZ100" i="2"/>
  <c r="BZ99" i="2"/>
  <c r="CC1" i="2"/>
  <c r="CB36" i="2"/>
  <c r="CB38" i="2"/>
  <c r="CB90" i="2" s="1"/>
  <c r="CA38" i="2"/>
  <c r="CA90" i="2" s="1"/>
  <c r="K77" i="2" l="1"/>
  <c r="CE2" i="2"/>
  <c r="CE37" i="2" s="1"/>
  <c r="CD55" i="2"/>
  <c r="CC72" i="2"/>
  <c r="CC74" i="2" s="1"/>
  <c r="CC57" i="2"/>
  <c r="AF51" i="2"/>
  <c r="AF104" i="2"/>
  <c r="AF103" i="2"/>
  <c r="AF93" i="2"/>
  <c r="BZ40" i="2"/>
  <c r="BZ125" i="2" s="1"/>
  <c r="CA99" i="2"/>
  <c r="CB99" i="2"/>
  <c r="CA39" i="2"/>
  <c r="CD1" i="2"/>
  <c r="CC36" i="2"/>
  <c r="CC38" i="2"/>
  <c r="CB39" i="2"/>
  <c r="CB100" i="2" s="1"/>
  <c r="L77" i="2" l="1"/>
  <c r="CD72" i="2"/>
  <c r="CD74" i="2" s="1"/>
  <c r="CD57" i="2"/>
  <c r="CF2" i="2"/>
  <c r="CE55" i="2"/>
  <c r="AG49" i="2"/>
  <c r="AF129" i="2"/>
  <c r="AF94" i="2"/>
  <c r="AF101" i="2" s="1"/>
  <c r="AF102" i="2" s="1"/>
  <c r="AF105" i="2" s="1"/>
  <c r="AF108" i="2" s="1"/>
  <c r="CA40" i="2"/>
  <c r="CA100" i="2"/>
  <c r="CC39" i="2"/>
  <c r="CC100" i="2" s="1"/>
  <c r="CC90" i="2"/>
  <c r="CE1" i="2"/>
  <c r="CD36" i="2"/>
  <c r="CD38" i="2"/>
  <c r="M77" i="2" l="1"/>
  <c r="CG2" i="2"/>
  <c r="CF55" i="2"/>
  <c r="CE72" i="2"/>
  <c r="CE74" i="2" s="1"/>
  <c r="CE57" i="2"/>
  <c r="CF37" i="2"/>
  <c r="CG37" i="2" s="1"/>
  <c r="AF95" i="2"/>
  <c r="AF118" i="2" s="1"/>
  <c r="AG52" i="2"/>
  <c r="AG91" i="2" s="1"/>
  <c r="AG50" i="2"/>
  <c r="AG104" i="2" s="1"/>
  <c r="CB40" i="2"/>
  <c r="CB125" i="2" s="1"/>
  <c r="CA125" i="2"/>
  <c r="CC99" i="2"/>
  <c r="CD39" i="2"/>
  <c r="CD90" i="2"/>
  <c r="CF1" i="2"/>
  <c r="CE36" i="2"/>
  <c r="CE38" i="2"/>
  <c r="CE90" i="2" s="1"/>
  <c r="N77" i="2" l="1"/>
  <c r="CF72" i="2"/>
  <c r="CF74" i="2" s="1"/>
  <c r="CF57" i="2"/>
  <c r="CH2" i="2"/>
  <c r="CG55" i="2"/>
  <c r="AG51" i="2"/>
  <c r="AH49" i="2" s="1"/>
  <c r="AG103" i="2"/>
  <c r="AG93" i="2"/>
  <c r="CC40" i="2"/>
  <c r="CC125" i="2" s="1"/>
  <c r="CD100" i="2"/>
  <c r="CE99" i="2"/>
  <c r="CD99" i="2"/>
  <c r="CE39" i="2"/>
  <c r="CG1" i="2"/>
  <c r="CF36" i="2"/>
  <c r="CF38" i="2"/>
  <c r="AG129" i="2" l="1"/>
  <c r="O77" i="2"/>
  <c r="CI2" i="2"/>
  <c r="CH55" i="2"/>
  <c r="CH37" i="2"/>
  <c r="CG72" i="2"/>
  <c r="CG74" i="2" s="1"/>
  <c r="CG57" i="2"/>
  <c r="AG94" i="2"/>
  <c r="AG101" i="2" s="1"/>
  <c r="AG102" i="2" s="1"/>
  <c r="AG105" i="2" s="1"/>
  <c r="AG108" i="2" s="1"/>
  <c r="AH52" i="2"/>
  <c r="AH91" i="2" s="1"/>
  <c r="AH50" i="2"/>
  <c r="AH104" i="2" s="1"/>
  <c r="CD40" i="2"/>
  <c r="CD125" i="2" s="1"/>
  <c r="CE100" i="2"/>
  <c r="CF39" i="2"/>
  <c r="CF90" i="2"/>
  <c r="CH1" i="2"/>
  <c r="CG36" i="2"/>
  <c r="CG38" i="2"/>
  <c r="P77" i="2" l="1"/>
  <c r="AH51" i="2"/>
  <c r="AI49" i="2" s="1"/>
  <c r="CI37" i="2"/>
  <c r="CH72" i="2"/>
  <c r="CH74" i="2" s="1"/>
  <c r="CH57" i="2"/>
  <c r="CJ2" i="2"/>
  <c r="CI55" i="2"/>
  <c r="AG95" i="2"/>
  <c r="AG118" i="2" s="1"/>
  <c r="AH103" i="2"/>
  <c r="AH93" i="2"/>
  <c r="CE40" i="2"/>
  <c r="CE125" i="2" s="1"/>
  <c r="CF100" i="2"/>
  <c r="CF99" i="2"/>
  <c r="CG39" i="2"/>
  <c r="CG90" i="2"/>
  <c r="CI1" i="2"/>
  <c r="CH36" i="2"/>
  <c r="CH38" i="2"/>
  <c r="CH90" i="2" s="1"/>
  <c r="AH129" i="2" l="1"/>
  <c r="Q77" i="2"/>
  <c r="CK2" i="2"/>
  <c r="CJ55" i="2"/>
  <c r="CJ37" i="2"/>
  <c r="CI72" i="2"/>
  <c r="CI74" i="2" s="1"/>
  <c r="CI57" i="2"/>
  <c r="CF40" i="2"/>
  <c r="CF125" i="2" s="1"/>
  <c r="AH94" i="2"/>
  <c r="AH101" i="2" s="1"/>
  <c r="AH102" i="2" s="1"/>
  <c r="AH105" i="2" s="1"/>
  <c r="AH108" i="2" s="1"/>
  <c r="AI52" i="2"/>
  <c r="AI91" i="2" s="1"/>
  <c r="AI50" i="2"/>
  <c r="CG100" i="2"/>
  <c r="CH99" i="2"/>
  <c r="CG99" i="2"/>
  <c r="CH39" i="2"/>
  <c r="CJ1" i="2"/>
  <c r="CI36" i="2"/>
  <c r="CI38" i="2"/>
  <c r="CI90" i="2" s="1"/>
  <c r="CK37" i="2" l="1"/>
  <c r="R77" i="2"/>
  <c r="CJ57" i="2"/>
  <c r="CJ72" i="2"/>
  <c r="CJ74" i="2" s="1"/>
  <c r="CL2" i="2"/>
  <c r="CK55" i="2"/>
  <c r="CG40" i="2"/>
  <c r="CG125" i="2" s="1"/>
  <c r="AI51" i="2"/>
  <c r="AI104" i="2"/>
  <c r="AI103" i="2"/>
  <c r="AI93" i="2"/>
  <c r="AH95" i="2"/>
  <c r="AH118" i="2" s="1"/>
  <c r="CH100" i="2"/>
  <c r="CI99" i="2"/>
  <c r="CK1" i="2"/>
  <c r="CJ36" i="2"/>
  <c r="CJ38" i="2"/>
  <c r="CJ90" i="2" s="1"/>
  <c r="CI39" i="2"/>
  <c r="CH40" i="2" l="1"/>
  <c r="CH125" i="2" s="1"/>
  <c r="CM2" i="2"/>
  <c r="CL55" i="2"/>
  <c r="CK72" i="2"/>
  <c r="CK74" i="2" s="1"/>
  <c r="CK57" i="2"/>
  <c r="CL37" i="2"/>
  <c r="AI94" i="2"/>
  <c r="AI101" i="2" s="1"/>
  <c r="AI102" i="2" s="1"/>
  <c r="AI105" i="2" s="1"/>
  <c r="AI108" i="2" s="1"/>
  <c r="AJ49" i="2"/>
  <c r="AI129" i="2"/>
  <c r="CI100" i="2"/>
  <c r="CJ99" i="2"/>
  <c r="CL1" i="2"/>
  <c r="CK36" i="2"/>
  <c r="CK38" i="2"/>
  <c r="CJ39" i="2"/>
  <c r="CI40" i="2" l="1"/>
  <c r="CI125" i="2" s="1"/>
  <c r="CL72" i="2"/>
  <c r="CL74" i="2" s="1"/>
  <c r="CL57" i="2"/>
  <c r="CN2" i="2"/>
  <c r="CM55" i="2"/>
  <c r="CM72" i="2" s="1"/>
  <c r="CM84" i="2" s="1"/>
  <c r="AI95" i="2"/>
  <c r="AI118" i="2" s="1"/>
  <c r="AJ52" i="2"/>
  <c r="AJ91" i="2" s="1"/>
  <c r="AJ50" i="2"/>
  <c r="AJ104" i="2" s="1"/>
  <c r="CJ100" i="2"/>
  <c r="CK39" i="2"/>
  <c r="CK90" i="2"/>
  <c r="CM1" i="2"/>
  <c r="CL36" i="2"/>
  <c r="CL38" i="2"/>
  <c r="CJ40" i="2" l="1"/>
  <c r="CJ125" i="2" s="1"/>
  <c r="CO2" i="2"/>
  <c r="CN55" i="2"/>
  <c r="AJ51" i="2"/>
  <c r="AK49" i="2" s="1"/>
  <c r="AJ103" i="2"/>
  <c r="AJ93" i="2"/>
  <c r="CK100" i="2"/>
  <c r="CK99" i="2"/>
  <c r="CL39" i="2"/>
  <c r="CL90" i="2"/>
  <c r="CN1" i="2"/>
  <c r="CM36" i="2"/>
  <c r="CM37" i="2" s="1"/>
  <c r="CN37" i="2" s="1"/>
  <c r="CO37" i="2" s="1"/>
  <c r="CK40" i="2" l="1"/>
  <c r="CK125" i="2" s="1"/>
  <c r="CN57" i="2"/>
  <c r="CN72" i="2"/>
  <c r="CN74" i="2" s="1"/>
  <c r="CP2" i="2"/>
  <c r="CO55" i="2"/>
  <c r="AJ129" i="2"/>
  <c r="AJ94" i="2"/>
  <c r="AJ101" i="2" s="1"/>
  <c r="AJ102" i="2" s="1"/>
  <c r="AJ105" i="2" s="1"/>
  <c r="AJ108" i="2" s="1"/>
  <c r="AK52" i="2"/>
  <c r="AK91" i="2" s="1"/>
  <c r="AK50" i="2"/>
  <c r="AK104" i="2" s="1"/>
  <c r="CL100" i="2"/>
  <c r="CL99" i="2"/>
  <c r="CO1" i="2"/>
  <c r="CN36" i="2"/>
  <c r="CN38" i="2"/>
  <c r="CN90" i="2" s="1"/>
  <c r="CM38" i="2"/>
  <c r="CM90" i="2" s="1"/>
  <c r="CL40" i="2" l="1"/>
  <c r="CL125" i="2" s="1"/>
  <c r="CQ2" i="2"/>
  <c r="CP55" i="2"/>
  <c r="CO72" i="2"/>
  <c r="CO74" i="2" s="1"/>
  <c r="CO57" i="2"/>
  <c r="CP37" i="2"/>
  <c r="CQ37" i="2" s="1"/>
  <c r="AK51" i="2"/>
  <c r="AK129" i="2" s="1"/>
  <c r="AJ95" i="2"/>
  <c r="AJ118" i="2" s="1"/>
  <c r="AK103" i="2"/>
  <c r="AK93" i="2"/>
  <c r="CM99" i="2"/>
  <c r="CN99" i="2"/>
  <c r="CN39" i="2"/>
  <c r="CN100" i="2" s="1"/>
  <c r="CM39" i="2"/>
  <c r="CP1" i="2"/>
  <c r="CO36" i="2"/>
  <c r="CO38" i="2"/>
  <c r="AL49" i="2" l="1"/>
  <c r="AL52" i="2" s="1"/>
  <c r="AL91" i="2" s="1"/>
  <c r="CP72" i="2"/>
  <c r="CP74" i="2" s="1"/>
  <c r="CP57" i="2"/>
  <c r="CR2" i="2"/>
  <c r="CQ55" i="2"/>
  <c r="AK94" i="2"/>
  <c r="AK101" i="2" s="1"/>
  <c r="AK102" i="2" s="1"/>
  <c r="AK105" i="2" s="1"/>
  <c r="AK108" i="2" s="1"/>
  <c r="CM40" i="2"/>
  <c r="CM100" i="2"/>
  <c r="CO39" i="2"/>
  <c r="CO100" i="2" s="1"/>
  <c r="CO90" i="2"/>
  <c r="CQ1" i="2"/>
  <c r="CP36" i="2"/>
  <c r="CP38" i="2"/>
  <c r="CP90" i="2" s="1"/>
  <c r="AL50" i="2" l="1"/>
  <c r="AL104" i="2" s="1"/>
  <c r="CS2" i="2"/>
  <c r="CR55" i="2"/>
  <c r="CR37" i="2"/>
  <c r="CQ72" i="2"/>
  <c r="CQ74" i="2" s="1"/>
  <c r="CQ57" i="2"/>
  <c r="AK95" i="2"/>
  <c r="AK118" i="2" s="1"/>
  <c r="AL103" i="2"/>
  <c r="AL93" i="2"/>
  <c r="CN40" i="2"/>
  <c r="CN125" i="2" s="1"/>
  <c r="CM125" i="2"/>
  <c r="CP99" i="2"/>
  <c r="CO99" i="2"/>
  <c r="CP39" i="2"/>
  <c r="CP100" i="2" s="1"/>
  <c r="CR1" i="2"/>
  <c r="CQ36" i="2"/>
  <c r="CQ38" i="2"/>
  <c r="CQ90" i="2" s="1"/>
  <c r="AL51" i="2" l="1"/>
  <c r="AM49" i="2" s="1"/>
  <c r="AM52" i="2" s="1"/>
  <c r="AM91" i="2" s="1"/>
  <c r="CS37" i="2"/>
  <c r="CR57" i="2"/>
  <c r="CR72" i="2"/>
  <c r="CR74" i="2" s="1"/>
  <c r="CT2" i="2"/>
  <c r="CS55" i="2"/>
  <c r="AL94" i="2"/>
  <c r="AL101" i="2" s="1"/>
  <c r="AL102" i="2" s="1"/>
  <c r="AL105" i="2" s="1"/>
  <c r="AL108" i="2" s="1"/>
  <c r="CO40" i="2"/>
  <c r="CO125" i="2" s="1"/>
  <c r="CQ99" i="2"/>
  <c r="CS1" i="2"/>
  <c r="CR36" i="2"/>
  <c r="CR38" i="2"/>
  <c r="CQ39" i="2"/>
  <c r="CQ100" i="2" s="1"/>
  <c r="AM50" i="2" l="1"/>
  <c r="AM104" i="2" s="1"/>
  <c r="AL129" i="2"/>
  <c r="CU2" i="2"/>
  <c r="CT55" i="2"/>
  <c r="CS72" i="2"/>
  <c r="CS74" i="2" s="1"/>
  <c r="CS57" i="2"/>
  <c r="CT37" i="2"/>
  <c r="CU37" i="2" s="1"/>
  <c r="AL95" i="2"/>
  <c r="AL118" i="2" s="1"/>
  <c r="AM103" i="2"/>
  <c r="AM93" i="2"/>
  <c r="CP40" i="2"/>
  <c r="CP125" i="2" s="1"/>
  <c r="CR39" i="2"/>
  <c r="CR100" i="2" s="1"/>
  <c r="CR90" i="2"/>
  <c r="CT1" i="2"/>
  <c r="CS36" i="2"/>
  <c r="CS38" i="2"/>
  <c r="AM51" i="2" l="1"/>
  <c r="AM129" i="2" s="1"/>
  <c r="CT72" i="2"/>
  <c r="CT74" i="2" s="1"/>
  <c r="CT57" i="2"/>
  <c r="CV2" i="2"/>
  <c r="CU55" i="2"/>
  <c r="AM94" i="2"/>
  <c r="AM101" i="2" s="1"/>
  <c r="AM102" i="2" s="1"/>
  <c r="AM105" i="2" s="1"/>
  <c r="AM108" i="2" s="1"/>
  <c r="CQ40" i="2"/>
  <c r="CQ125" i="2" s="1"/>
  <c r="CR99" i="2"/>
  <c r="CS39" i="2"/>
  <c r="CS100" i="2" s="1"/>
  <c r="CS90" i="2"/>
  <c r="CU1" i="2"/>
  <c r="CT36" i="2"/>
  <c r="CT38" i="2"/>
  <c r="AN49" i="2" l="1"/>
  <c r="AN52" i="2" s="1"/>
  <c r="AN91" i="2" s="1"/>
  <c r="AN103" i="2" s="1"/>
  <c r="CW2" i="2"/>
  <c r="CV55" i="2"/>
  <c r="CV37" i="2"/>
  <c r="CU72" i="2"/>
  <c r="CU74" i="2" s="1"/>
  <c r="CU57" i="2"/>
  <c r="AM95" i="2"/>
  <c r="AM118" i="2" s="1"/>
  <c r="CR40" i="2"/>
  <c r="CR125" i="2" s="1"/>
  <c r="CS99" i="2"/>
  <c r="CT39" i="2"/>
  <c r="CT90" i="2"/>
  <c r="CV1" i="2"/>
  <c r="CU36" i="2"/>
  <c r="CU38" i="2"/>
  <c r="AN93" i="2" l="1"/>
  <c r="AN94" i="2" s="1"/>
  <c r="AN101" i="2" s="1"/>
  <c r="AN102" i="2" s="1"/>
  <c r="AN50" i="2"/>
  <c r="AN51" i="2" s="1"/>
  <c r="AN129" i="2" s="1"/>
  <c r="CW37" i="2"/>
  <c r="CV57" i="2"/>
  <c r="CV72" i="2"/>
  <c r="CV74" i="2" s="1"/>
  <c r="CX2" i="2"/>
  <c r="CW55" i="2"/>
  <c r="CS40" i="2"/>
  <c r="CS125" i="2" s="1"/>
  <c r="CT100" i="2"/>
  <c r="CT99" i="2"/>
  <c r="CU39" i="2"/>
  <c r="CU90" i="2"/>
  <c r="CW1" i="2"/>
  <c r="CV36" i="2"/>
  <c r="CV38" i="2"/>
  <c r="AO49" i="2" l="1"/>
  <c r="AO52" i="2" s="1"/>
  <c r="AO91" i="2" s="1"/>
  <c r="AN104" i="2"/>
  <c r="AN105" i="2" s="1"/>
  <c r="AN108" i="2" s="1"/>
  <c r="CY2" i="2"/>
  <c r="CX55" i="2"/>
  <c r="CW72" i="2"/>
  <c r="CW74" i="2" s="1"/>
  <c r="CW57" i="2"/>
  <c r="CX37" i="2"/>
  <c r="AN95" i="2"/>
  <c r="AN118" i="2" s="1"/>
  <c r="CT40" i="2"/>
  <c r="CT125" i="2" s="1"/>
  <c r="CU100" i="2"/>
  <c r="CU99" i="2"/>
  <c r="CV39" i="2"/>
  <c r="CV90" i="2"/>
  <c r="CX1" i="2"/>
  <c r="CW36" i="2"/>
  <c r="CW38" i="2"/>
  <c r="AO50" i="2" l="1"/>
  <c r="AO51" i="2" s="1"/>
  <c r="CX72" i="2"/>
  <c r="CX74" i="2" s="1"/>
  <c r="CX57" i="2"/>
  <c r="CZ2" i="2"/>
  <c r="CY55" i="2"/>
  <c r="CY72" i="2" s="1"/>
  <c r="CY84" i="2" s="1"/>
  <c r="AO103" i="2"/>
  <c r="AO93" i="2"/>
  <c r="CU40" i="2"/>
  <c r="CU125" i="2" s="1"/>
  <c r="CV100" i="2"/>
  <c r="CV99" i="2"/>
  <c r="CW39" i="2"/>
  <c r="CW90" i="2"/>
  <c r="CY1" i="2"/>
  <c r="CX36" i="2"/>
  <c r="CX38" i="2"/>
  <c r="AO104" i="2" l="1"/>
  <c r="DA2" i="2"/>
  <c r="CZ55" i="2"/>
  <c r="AO94" i="2"/>
  <c r="AO101" i="2" s="1"/>
  <c r="AO102" i="2" s="1"/>
  <c r="AP49" i="2"/>
  <c r="AO129" i="2"/>
  <c r="CV40" i="2"/>
  <c r="CV125" i="2" s="1"/>
  <c r="CW100" i="2"/>
  <c r="CW99" i="2"/>
  <c r="CX39" i="2"/>
  <c r="CX90" i="2"/>
  <c r="CZ1" i="2"/>
  <c r="CY36" i="2"/>
  <c r="CY37" i="2" s="1"/>
  <c r="CZ37" i="2" s="1"/>
  <c r="AO105" i="2" l="1"/>
  <c r="AO108" i="2" s="1"/>
  <c r="DA37" i="2"/>
  <c r="CZ72" i="2"/>
  <c r="CZ74" i="2" s="1"/>
  <c r="CZ57" i="2"/>
  <c r="DB2" i="2"/>
  <c r="DB37" i="2" s="1"/>
  <c r="DA55" i="2"/>
  <c r="AO95" i="2"/>
  <c r="AO118" i="2" s="1"/>
  <c r="AP52" i="2"/>
  <c r="AP91" i="2" s="1"/>
  <c r="AP50" i="2"/>
  <c r="CW40" i="2"/>
  <c r="CW125" i="2" s="1"/>
  <c r="CX100" i="2"/>
  <c r="CX99" i="2"/>
  <c r="DA1" i="2"/>
  <c r="CZ36" i="2"/>
  <c r="CZ38" i="2"/>
  <c r="CZ90" i="2" s="1"/>
  <c r="CY38" i="2"/>
  <c r="DC2" i="2" l="1"/>
  <c r="DB55" i="2"/>
  <c r="DA72" i="2"/>
  <c r="DA74" i="2" s="1"/>
  <c r="DA57" i="2"/>
  <c r="DC37" i="2"/>
  <c r="AP51" i="2"/>
  <c r="AP104" i="2"/>
  <c r="AP103" i="2"/>
  <c r="AP93" i="2"/>
  <c r="CX40" i="2"/>
  <c r="CX125" i="2" s="1"/>
  <c r="CZ99" i="2"/>
  <c r="CY39" i="2"/>
  <c r="CY90" i="2"/>
  <c r="CZ39" i="2"/>
  <c r="CZ100" i="2" s="1"/>
  <c r="DB1" i="2"/>
  <c r="DA36" i="2"/>
  <c r="DA38" i="2"/>
  <c r="DB72" i="2" l="1"/>
  <c r="DB74" i="2" s="1"/>
  <c r="DB57" i="2"/>
  <c r="DD2" i="2"/>
  <c r="DC55" i="2"/>
  <c r="AP94" i="2"/>
  <c r="AP101" i="2" s="1"/>
  <c r="AP102" i="2" s="1"/>
  <c r="AP105" i="2" s="1"/>
  <c r="AP108" i="2" s="1"/>
  <c r="AQ49" i="2"/>
  <c r="AP129" i="2"/>
  <c r="CY40" i="2"/>
  <c r="CY125" i="2" s="1"/>
  <c r="CY100" i="2"/>
  <c r="CY99" i="2"/>
  <c r="DA39" i="2"/>
  <c r="DA90" i="2"/>
  <c r="DC1" i="2"/>
  <c r="DB36" i="2"/>
  <c r="DB38" i="2"/>
  <c r="DE2" i="2" l="1"/>
  <c r="DD55" i="2"/>
  <c r="DD37" i="2"/>
  <c r="DE37" i="2" s="1"/>
  <c r="DC72" i="2"/>
  <c r="DC74" i="2" s="1"/>
  <c r="DC57" i="2"/>
  <c r="AP95" i="2"/>
  <c r="AP118" i="2" s="1"/>
  <c r="AQ52" i="2"/>
  <c r="AQ91" i="2" s="1"/>
  <c r="AQ50" i="2"/>
  <c r="AQ104" i="2" s="1"/>
  <c r="CZ40" i="2"/>
  <c r="CZ125" i="2" s="1"/>
  <c r="DA100" i="2"/>
  <c r="DA99" i="2"/>
  <c r="DB39" i="2"/>
  <c r="DB90" i="2"/>
  <c r="DD1" i="2"/>
  <c r="DC36" i="2"/>
  <c r="DC38" i="2"/>
  <c r="DD72" i="2" l="1"/>
  <c r="DD74" i="2" s="1"/>
  <c r="DD57" i="2"/>
  <c r="DF2" i="2"/>
  <c r="DE55" i="2"/>
  <c r="AQ51" i="2"/>
  <c r="AQ103" i="2"/>
  <c r="AQ93" i="2"/>
  <c r="DA40" i="2"/>
  <c r="DA125" i="2" s="1"/>
  <c r="DB100" i="2"/>
  <c r="DB99" i="2"/>
  <c r="DC39" i="2"/>
  <c r="DC90" i="2"/>
  <c r="DE1" i="2"/>
  <c r="DD36" i="2"/>
  <c r="DD38" i="2"/>
  <c r="DG2" i="2" l="1"/>
  <c r="DF55" i="2"/>
  <c r="DE72" i="2"/>
  <c r="DE74" i="2" s="1"/>
  <c r="DE57" i="2"/>
  <c r="DF37" i="2"/>
  <c r="AR49" i="2"/>
  <c r="AQ129" i="2"/>
  <c r="AQ94" i="2"/>
  <c r="AQ101" i="2" s="1"/>
  <c r="AQ102" i="2" s="1"/>
  <c r="AQ105" i="2" s="1"/>
  <c r="AQ108" i="2" s="1"/>
  <c r="DB40" i="2"/>
  <c r="DB125" i="2" s="1"/>
  <c r="DC100" i="2"/>
  <c r="DC99" i="2"/>
  <c r="DD39" i="2"/>
  <c r="DD90" i="2"/>
  <c r="DF1" i="2"/>
  <c r="DE36" i="2"/>
  <c r="DE38" i="2"/>
  <c r="DG37" i="2" l="1"/>
  <c r="DF57" i="2"/>
  <c r="DF72" i="2"/>
  <c r="DF74" i="2" s="1"/>
  <c r="DH2" i="2"/>
  <c r="DG55" i="2"/>
  <c r="AQ95" i="2"/>
  <c r="AQ118" i="2" s="1"/>
  <c r="AR52" i="2"/>
  <c r="AR91" i="2" s="1"/>
  <c r="AR50" i="2"/>
  <c r="DC40" i="2"/>
  <c r="DC125" i="2" s="1"/>
  <c r="DD100" i="2"/>
  <c r="DD99" i="2"/>
  <c r="DE39" i="2"/>
  <c r="DE90" i="2"/>
  <c r="DG1" i="2"/>
  <c r="DF36" i="2"/>
  <c r="DF38" i="2"/>
  <c r="DI2" i="2" l="1"/>
  <c r="DH55" i="2"/>
  <c r="DG72" i="2"/>
  <c r="DG74" i="2" s="1"/>
  <c r="DG57" i="2"/>
  <c r="DH37" i="2"/>
  <c r="DI37" i="2" s="1"/>
  <c r="AR51" i="2"/>
  <c r="AR104" i="2"/>
  <c r="AR103" i="2"/>
  <c r="AR93" i="2"/>
  <c r="DD40" i="2"/>
  <c r="DD125" i="2" s="1"/>
  <c r="DE100" i="2"/>
  <c r="DE99" i="2"/>
  <c r="DF39" i="2"/>
  <c r="DF90" i="2"/>
  <c r="DH1" i="2"/>
  <c r="DG36" i="2"/>
  <c r="DG38" i="2"/>
  <c r="DH72" i="2" l="1"/>
  <c r="DH74" i="2" s="1"/>
  <c r="DH57" i="2"/>
  <c r="DJ2" i="2"/>
  <c r="DJ55" i="2" s="1"/>
  <c r="DI55" i="2"/>
  <c r="AR94" i="2"/>
  <c r="AR101" i="2" s="1"/>
  <c r="AR102" i="2" s="1"/>
  <c r="AR105" i="2" s="1"/>
  <c r="AR108" i="2" s="1"/>
  <c r="DE40" i="2"/>
  <c r="DE125" i="2" s="1"/>
  <c r="AS49" i="2"/>
  <c r="AR129" i="2"/>
  <c r="DF100" i="2"/>
  <c r="DF99" i="2"/>
  <c r="DG39" i="2"/>
  <c r="DG90" i="2"/>
  <c r="DI1" i="2"/>
  <c r="DH36" i="2"/>
  <c r="DH38" i="2"/>
  <c r="DJ37" i="2" l="1"/>
  <c r="DJ72" i="2"/>
  <c r="DJ74" i="2" s="1"/>
  <c r="DJ57" i="2"/>
  <c r="DI72" i="2"/>
  <c r="DI74" i="2" s="1"/>
  <c r="DI57" i="2"/>
  <c r="AR95" i="2"/>
  <c r="AR118" i="2" s="1"/>
  <c r="AS52" i="2"/>
  <c r="AS91" i="2" s="1"/>
  <c r="AS50" i="2"/>
  <c r="AS104" i="2" s="1"/>
  <c r="DF40" i="2"/>
  <c r="DF125" i="2" s="1"/>
  <c r="DG100" i="2"/>
  <c r="DG99" i="2"/>
  <c r="DH39" i="2"/>
  <c r="DH90" i="2"/>
  <c r="DJ1" i="2"/>
  <c r="DI36" i="2"/>
  <c r="DI38" i="2"/>
  <c r="DG40" i="2" l="1"/>
  <c r="DG125" i="2" s="1"/>
  <c r="AS51" i="2"/>
  <c r="AS103" i="2"/>
  <c r="AS93" i="2"/>
  <c r="DH100" i="2"/>
  <c r="DH99" i="2"/>
  <c r="DI39" i="2"/>
  <c r="DI100" i="2" s="1"/>
  <c r="DI90" i="2"/>
  <c r="DJ36" i="2"/>
  <c r="DJ38" i="2"/>
  <c r="DH40" i="2" l="1"/>
  <c r="DH125" i="2" s="1"/>
  <c r="AS94" i="2"/>
  <c r="AS101" i="2" s="1"/>
  <c r="AS102" i="2" s="1"/>
  <c r="AS105" i="2" s="1"/>
  <c r="AS108" i="2" s="1"/>
  <c r="AT49" i="2"/>
  <c r="AS129" i="2"/>
  <c r="DI99" i="2"/>
  <c r="DJ39" i="2"/>
  <c r="DJ90" i="2"/>
  <c r="DI40" i="2" l="1"/>
  <c r="DI125" i="2" s="1"/>
  <c r="AT52" i="2"/>
  <c r="AT91" i="2" s="1"/>
  <c r="AT50" i="2"/>
  <c r="AS95" i="2"/>
  <c r="AS118" i="2" s="1"/>
  <c r="DJ100" i="2"/>
  <c r="DJ99" i="2"/>
  <c r="DJ40" i="2" l="1"/>
  <c r="DJ125" i="2" s="1"/>
  <c r="AT51" i="2"/>
  <c r="AT104" i="2"/>
  <c r="AT103" i="2"/>
  <c r="AT93" i="2"/>
  <c r="AT94" i="2" l="1"/>
  <c r="AT101" i="2" s="1"/>
  <c r="AT102" i="2" s="1"/>
  <c r="AT105" i="2" s="1"/>
  <c r="AT108" i="2" s="1"/>
  <c r="AU49" i="2"/>
  <c r="AT129" i="2"/>
  <c r="AT95" i="2" l="1"/>
  <c r="AT118" i="2" s="1"/>
  <c r="AU52" i="2"/>
  <c r="AU91" i="2" s="1"/>
  <c r="AU50" i="2"/>
  <c r="AU104" i="2" s="1"/>
  <c r="AU51" i="2" l="1"/>
  <c r="AV49" i="2" s="1"/>
  <c r="AU103" i="2"/>
  <c r="AU93" i="2"/>
  <c r="AU129" i="2" l="1"/>
  <c r="AU94" i="2"/>
  <c r="AU101" i="2" s="1"/>
  <c r="AU102" i="2" s="1"/>
  <c r="AU105" i="2" s="1"/>
  <c r="AU108" i="2" s="1"/>
  <c r="AV52" i="2"/>
  <c r="AV91" i="2" s="1"/>
  <c r="AV50" i="2"/>
  <c r="AU95" i="2" l="1"/>
  <c r="AU118" i="2" s="1"/>
  <c r="AV103" i="2"/>
  <c r="AV93" i="2"/>
  <c r="AV51" i="2"/>
  <c r="AV104" i="2"/>
  <c r="AW49" i="2" l="1"/>
  <c r="AV129" i="2"/>
  <c r="AV94" i="2"/>
  <c r="AV101" i="2" s="1"/>
  <c r="AV102" i="2" s="1"/>
  <c r="AV105" i="2" s="1"/>
  <c r="AV108" i="2" s="1"/>
  <c r="AV95" i="2" l="1"/>
  <c r="AV118" i="2" s="1"/>
  <c r="AW52" i="2"/>
  <c r="AW91" i="2" s="1"/>
  <c r="AW50" i="2"/>
  <c r="AW104" i="2" s="1"/>
  <c r="AW103" i="2" l="1"/>
  <c r="AW93" i="2"/>
  <c r="AW51" i="2"/>
  <c r="AX49" i="2" l="1"/>
  <c r="AW129" i="2"/>
  <c r="AW94" i="2"/>
  <c r="AW101" i="2" s="1"/>
  <c r="AW102" i="2" s="1"/>
  <c r="AW105" i="2" s="1"/>
  <c r="AW108" i="2" s="1"/>
  <c r="AX52" i="2" l="1"/>
  <c r="AX91" i="2" s="1"/>
  <c r="AX50" i="2"/>
  <c r="AX104" i="2" s="1"/>
  <c r="AW95" i="2"/>
  <c r="AW118" i="2" s="1"/>
  <c r="AX51" i="2" l="1"/>
  <c r="AX103" i="2"/>
  <c r="AX93" i="2"/>
  <c r="AY49" i="2" l="1"/>
  <c r="AX129" i="2"/>
  <c r="AX94" i="2"/>
  <c r="AX101" i="2" s="1"/>
  <c r="AX102" i="2" s="1"/>
  <c r="AX105" i="2" s="1"/>
  <c r="AX108" i="2" s="1"/>
  <c r="AX95" i="2" l="1"/>
  <c r="AX118" i="2" s="1"/>
  <c r="AY52" i="2"/>
  <c r="AY91" i="2" s="1"/>
  <c r="AY50" i="2"/>
  <c r="AY104" i="2" s="1"/>
  <c r="AY51" i="2" l="1"/>
  <c r="AY103" i="2"/>
  <c r="AY93" i="2"/>
  <c r="AZ49" i="2" l="1"/>
  <c r="AY129" i="2"/>
  <c r="AY94" i="2"/>
  <c r="AY101" i="2" s="1"/>
  <c r="AY102" i="2" s="1"/>
  <c r="AY105" i="2" s="1"/>
  <c r="AY108" i="2" s="1"/>
  <c r="AY95" i="2" l="1"/>
  <c r="AY118" i="2" s="1"/>
  <c r="AZ52" i="2"/>
  <c r="AZ91" i="2" s="1"/>
  <c r="AZ50" i="2"/>
  <c r="AZ51" i="2" l="1"/>
  <c r="AZ104" i="2"/>
  <c r="AZ103" i="2"/>
  <c r="AZ93" i="2"/>
  <c r="BA49" i="2" l="1"/>
  <c r="AZ129" i="2"/>
  <c r="AZ94" i="2"/>
  <c r="AZ101" i="2" s="1"/>
  <c r="AZ102" i="2" s="1"/>
  <c r="AZ105" i="2" s="1"/>
  <c r="AZ108" i="2" s="1"/>
  <c r="AZ95" i="2" l="1"/>
  <c r="AZ118" i="2" s="1"/>
  <c r="BA52" i="2"/>
  <c r="BA91" i="2" s="1"/>
  <c r="BA50" i="2"/>
  <c r="BA104" i="2" s="1"/>
  <c r="BA51" i="2" l="1"/>
  <c r="BA103" i="2"/>
  <c r="BA93" i="2"/>
  <c r="BA94" i="2" l="1"/>
  <c r="BA101" i="2" s="1"/>
  <c r="BA102" i="2" s="1"/>
  <c r="BA105" i="2" s="1"/>
  <c r="BA108" i="2" s="1"/>
  <c r="BB49" i="2"/>
  <c r="BA129" i="2"/>
  <c r="BA95" i="2" l="1"/>
  <c r="BA118" i="2" s="1"/>
  <c r="BB52" i="2"/>
  <c r="BB91" i="2" s="1"/>
  <c r="BB50" i="2"/>
  <c r="BB51" i="2" l="1"/>
  <c r="BB104" i="2"/>
  <c r="BB103" i="2"/>
  <c r="BB93" i="2"/>
  <c r="BC49" i="2" l="1"/>
  <c r="BB129" i="2"/>
  <c r="BB94" i="2"/>
  <c r="BB101" i="2" s="1"/>
  <c r="BB102" i="2" s="1"/>
  <c r="BB105" i="2" s="1"/>
  <c r="BB108" i="2" s="1"/>
  <c r="BB95" i="2" l="1"/>
  <c r="BB118" i="2" s="1"/>
  <c r="BC52" i="2"/>
  <c r="BC91" i="2" s="1"/>
  <c r="BC50" i="2"/>
  <c r="BC104" i="2" s="1"/>
  <c r="BC51" i="2" l="1"/>
  <c r="BC103" i="2"/>
  <c r="BC93" i="2"/>
  <c r="BC94" i="2" l="1"/>
  <c r="BC101" i="2" s="1"/>
  <c r="BC102" i="2" s="1"/>
  <c r="BC105" i="2" s="1"/>
  <c r="BC108" i="2" s="1"/>
  <c r="BD49" i="2"/>
  <c r="BC129" i="2"/>
  <c r="BC95" i="2" l="1"/>
  <c r="BC118" i="2" s="1"/>
  <c r="BD52" i="2"/>
  <c r="BD91" i="2" s="1"/>
  <c r="BD50" i="2"/>
  <c r="BD51" i="2" l="1"/>
  <c r="BD104" i="2"/>
  <c r="BD103" i="2"/>
  <c r="BD93" i="2"/>
  <c r="BD94" i="2" l="1"/>
  <c r="BD101" i="2" s="1"/>
  <c r="BD102" i="2" s="1"/>
  <c r="BD105" i="2" s="1"/>
  <c r="BD108" i="2" s="1"/>
  <c r="BE49" i="2"/>
  <c r="BD129" i="2"/>
  <c r="BD95" i="2" l="1"/>
  <c r="BD118" i="2" s="1"/>
  <c r="BE52" i="2"/>
  <c r="BE91" i="2" s="1"/>
  <c r="BE50" i="2"/>
  <c r="BE104" i="2" s="1"/>
  <c r="BE51" i="2" l="1"/>
  <c r="BF49" i="2" s="1"/>
  <c r="BE103" i="2"/>
  <c r="BE93" i="2"/>
  <c r="BE129" i="2" l="1"/>
  <c r="BE94" i="2"/>
  <c r="BE101" i="2" s="1"/>
  <c r="BE102" i="2" s="1"/>
  <c r="BE105" i="2" s="1"/>
  <c r="BE108" i="2" s="1"/>
  <c r="BF52" i="2"/>
  <c r="BF91" i="2" s="1"/>
  <c r="BF50" i="2"/>
  <c r="BF104" i="2" s="1"/>
  <c r="BF51" i="2" l="1"/>
  <c r="BF129" i="2" s="1"/>
  <c r="BE95" i="2"/>
  <c r="BE118" i="2" s="1"/>
  <c r="BF103" i="2"/>
  <c r="BF93" i="2"/>
  <c r="BG49" i="2" l="1"/>
  <c r="BG52" i="2" s="1"/>
  <c r="BG91" i="2" s="1"/>
  <c r="BF94" i="2"/>
  <c r="BF101" i="2" s="1"/>
  <c r="BF102" i="2" s="1"/>
  <c r="BF105" i="2" s="1"/>
  <c r="BF108" i="2" s="1"/>
  <c r="BG50" i="2" l="1"/>
  <c r="BG104" i="2" s="1"/>
  <c r="BG103" i="2"/>
  <c r="BG93" i="2"/>
  <c r="BF95" i="2"/>
  <c r="BF118" i="2" s="1"/>
  <c r="BG51" i="2" l="1"/>
  <c r="BH49" i="2" s="1"/>
  <c r="BH52" i="2" s="1"/>
  <c r="BH91" i="2" s="1"/>
  <c r="BG94" i="2"/>
  <c r="BG101" i="2" s="1"/>
  <c r="BG102" i="2" s="1"/>
  <c r="BG105" i="2" s="1"/>
  <c r="BG108" i="2" s="1"/>
  <c r="BH50" i="2" l="1"/>
  <c r="BG129" i="2"/>
  <c r="BG95" i="2"/>
  <c r="BG118" i="2" s="1"/>
  <c r="BH51" i="2"/>
  <c r="BH104" i="2"/>
  <c r="BH103" i="2"/>
  <c r="BH93" i="2"/>
  <c r="BI49" i="2" l="1"/>
  <c r="BH129" i="2"/>
  <c r="BH94" i="2"/>
  <c r="BH101" i="2" s="1"/>
  <c r="BH102" i="2" s="1"/>
  <c r="BH105" i="2" s="1"/>
  <c r="BH108" i="2" s="1"/>
  <c r="BH95" i="2" l="1"/>
  <c r="BH118" i="2" s="1"/>
  <c r="BI52" i="2"/>
  <c r="BI91" i="2" s="1"/>
  <c r="BI50" i="2"/>
  <c r="BI104" i="2" s="1"/>
  <c r="BI51" i="2" l="1"/>
  <c r="BI103" i="2"/>
  <c r="BI93" i="2"/>
  <c r="BI94" i="2" l="1"/>
  <c r="BI101" i="2" s="1"/>
  <c r="BI102" i="2" s="1"/>
  <c r="BI105" i="2" s="1"/>
  <c r="BI108" i="2" s="1"/>
  <c r="BJ49" i="2"/>
  <c r="BI129" i="2"/>
  <c r="BJ52" i="2" l="1"/>
  <c r="BJ91" i="2" s="1"/>
  <c r="BJ50" i="2"/>
  <c r="BJ104" i="2" s="1"/>
  <c r="BI95" i="2"/>
  <c r="BI118" i="2" s="1"/>
  <c r="BJ51" i="2" l="1"/>
  <c r="BJ103" i="2"/>
  <c r="BJ93" i="2"/>
  <c r="BK49" i="2" l="1"/>
  <c r="BJ129" i="2"/>
  <c r="BJ94" i="2"/>
  <c r="BJ101" i="2" s="1"/>
  <c r="BJ102" i="2" s="1"/>
  <c r="BJ105" i="2" s="1"/>
  <c r="BJ108" i="2" s="1"/>
  <c r="BJ95" i="2" l="1"/>
  <c r="BJ118" i="2" s="1"/>
  <c r="BK52" i="2"/>
  <c r="BK91" i="2" s="1"/>
  <c r="BK50" i="2"/>
  <c r="BK104" i="2" s="1"/>
  <c r="BK51" i="2" l="1"/>
  <c r="BK129" i="2" s="1"/>
  <c r="BK103" i="2"/>
  <c r="BK93" i="2"/>
  <c r="BL49" i="2" l="1"/>
  <c r="BL52" i="2" s="1"/>
  <c r="BL91" i="2" s="1"/>
  <c r="BK94" i="2"/>
  <c r="BK101" i="2" s="1"/>
  <c r="BK102" i="2" s="1"/>
  <c r="BK105" i="2" s="1"/>
  <c r="BK108" i="2" s="1"/>
  <c r="BL50" i="2" l="1"/>
  <c r="BL51" i="2" s="1"/>
  <c r="BK95" i="2"/>
  <c r="BK118" i="2" s="1"/>
  <c r="BL103" i="2"/>
  <c r="BL93" i="2"/>
  <c r="BL104" i="2" l="1"/>
  <c r="BL94" i="2"/>
  <c r="BL101" i="2" s="1"/>
  <c r="BL102" i="2" s="1"/>
  <c r="BM49" i="2"/>
  <c r="BL129" i="2"/>
  <c r="BL105" i="2" l="1"/>
  <c r="BL108" i="2" s="1"/>
  <c r="BM52" i="2"/>
  <c r="BM91" i="2" s="1"/>
  <c r="BM50" i="2"/>
  <c r="BM104" i="2" s="1"/>
  <c r="BL95" i="2"/>
  <c r="BL118" i="2" s="1"/>
  <c r="BM51" i="2" l="1"/>
  <c r="BM103" i="2"/>
  <c r="BM93" i="2"/>
  <c r="BM94" i="2" l="1"/>
  <c r="BM101" i="2" s="1"/>
  <c r="BM102" i="2" s="1"/>
  <c r="BM105" i="2" s="1"/>
  <c r="BM108" i="2" s="1"/>
  <c r="BN49" i="2"/>
  <c r="BM129" i="2"/>
  <c r="BN52" i="2" l="1"/>
  <c r="BN91" i="2" s="1"/>
  <c r="BN50" i="2"/>
  <c r="BN104" i="2" s="1"/>
  <c r="BM95" i="2"/>
  <c r="BM118" i="2" s="1"/>
  <c r="BN51" i="2" l="1"/>
  <c r="BO49" i="2" s="1"/>
  <c r="BN103" i="2"/>
  <c r="BN93" i="2"/>
  <c r="BN129" i="2" l="1"/>
  <c r="BN94" i="2"/>
  <c r="BN101" i="2" s="1"/>
  <c r="BN102" i="2" s="1"/>
  <c r="BN105" i="2" s="1"/>
  <c r="BN108" i="2" s="1"/>
  <c r="BO52" i="2"/>
  <c r="BO91" i="2" s="1"/>
  <c r="BO50" i="2"/>
  <c r="BO104" i="2" s="1"/>
  <c r="BN95" i="2" l="1"/>
  <c r="BN118" i="2" s="1"/>
  <c r="BO103" i="2"/>
  <c r="BO93" i="2"/>
  <c r="BO51" i="2"/>
  <c r="BP49" i="2" l="1"/>
  <c r="BO129" i="2"/>
  <c r="BO94" i="2"/>
  <c r="BO101" i="2" s="1"/>
  <c r="BO102" i="2" s="1"/>
  <c r="BO105" i="2" s="1"/>
  <c r="BO108" i="2" s="1"/>
  <c r="BO95" i="2" l="1"/>
  <c r="BO118" i="2" s="1"/>
  <c r="BP52" i="2"/>
  <c r="BP91" i="2" s="1"/>
  <c r="BP50" i="2"/>
  <c r="BP51" i="2" l="1"/>
  <c r="BP104" i="2"/>
  <c r="BP103" i="2"/>
  <c r="BP93" i="2"/>
  <c r="BP94" i="2" l="1"/>
  <c r="BP101" i="2" s="1"/>
  <c r="BP102" i="2" s="1"/>
  <c r="BP105" i="2" s="1"/>
  <c r="BP108" i="2" s="1"/>
  <c r="BQ49" i="2"/>
  <c r="BP129" i="2"/>
  <c r="BP95" i="2" l="1"/>
  <c r="BP118" i="2" s="1"/>
  <c r="BQ52" i="2"/>
  <c r="BQ91" i="2" s="1"/>
  <c r="BQ50" i="2"/>
  <c r="BQ104" i="2" s="1"/>
  <c r="BQ51" i="2" l="1"/>
  <c r="BR49" i="2" s="1"/>
  <c r="BQ103" i="2"/>
  <c r="BQ93" i="2"/>
  <c r="BQ129" i="2" l="1"/>
  <c r="BQ94" i="2"/>
  <c r="BQ101" i="2" s="1"/>
  <c r="BQ102" i="2" s="1"/>
  <c r="BQ105" i="2" s="1"/>
  <c r="BQ108" i="2" s="1"/>
  <c r="BR52" i="2"/>
  <c r="BR91" i="2" s="1"/>
  <c r="BR50" i="2"/>
  <c r="BR104" i="2" s="1"/>
  <c r="BR51" i="2" l="1"/>
  <c r="BR129" i="2" s="1"/>
  <c r="BQ95" i="2"/>
  <c r="BQ118" i="2" s="1"/>
  <c r="BR103" i="2"/>
  <c r="BR93" i="2"/>
  <c r="BS49" i="2" l="1"/>
  <c r="BS52" i="2" s="1"/>
  <c r="BS91" i="2" s="1"/>
  <c r="BR94" i="2"/>
  <c r="BR101" i="2" s="1"/>
  <c r="BS50" i="2" l="1"/>
  <c r="BS104" i="2" s="1"/>
  <c r="BR102" i="2"/>
  <c r="BR105" i="2" s="1"/>
  <c r="BR108" i="2" s="1"/>
  <c r="BR95" i="2"/>
  <c r="BR118" i="2" s="1"/>
  <c r="BS103" i="2"/>
  <c r="BS93" i="2"/>
  <c r="BS51" i="2" l="1"/>
  <c r="BT49" i="2" s="1"/>
  <c r="BT52" i="2" s="1"/>
  <c r="BT91" i="2" s="1"/>
  <c r="BS94" i="2"/>
  <c r="BS101" i="2" s="1"/>
  <c r="BS102" i="2" s="1"/>
  <c r="BS105" i="2" s="1"/>
  <c r="BS108" i="2" s="1"/>
  <c r="BT50" i="2" l="1"/>
  <c r="BT51" i="2" s="1"/>
  <c r="BS129" i="2"/>
  <c r="BS95" i="2"/>
  <c r="BS118" i="2" s="1"/>
  <c r="BT103" i="2"/>
  <c r="BT93" i="2"/>
  <c r="BT104" i="2" l="1"/>
  <c r="BT94" i="2"/>
  <c r="BT101" i="2" s="1"/>
  <c r="BT102" i="2" s="1"/>
  <c r="BU49" i="2"/>
  <c r="BT129" i="2"/>
  <c r="BT105" i="2" l="1"/>
  <c r="BT108" i="2" s="1"/>
  <c r="BT95" i="2"/>
  <c r="BT118" i="2" s="1"/>
  <c r="BU52" i="2"/>
  <c r="BU91" i="2" s="1"/>
  <c r="BU50" i="2"/>
  <c r="BU104" i="2" s="1"/>
  <c r="BU51" i="2" l="1"/>
  <c r="BU129" i="2" s="1"/>
  <c r="BU103" i="2"/>
  <c r="BU93" i="2"/>
  <c r="BV49" i="2" l="1"/>
  <c r="BV52" i="2" s="1"/>
  <c r="BV91" i="2" s="1"/>
  <c r="BU94" i="2"/>
  <c r="BU101" i="2" s="1"/>
  <c r="BU102" i="2" s="1"/>
  <c r="BU105" i="2" s="1"/>
  <c r="BU108" i="2" s="1"/>
  <c r="BV50" i="2" l="1"/>
  <c r="BV104" i="2" s="1"/>
  <c r="BU95" i="2"/>
  <c r="BU118" i="2" s="1"/>
  <c r="BV103" i="2"/>
  <c r="BV93" i="2"/>
  <c r="BV51" i="2" l="1"/>
  <c r="BW49" i="2" s="1"/>
  <c r="BV94" i="2"/>
  <c r="BV101" i="2" s="1"/>
  <c r="BV102" i="2" s="1"/>
  <c r="BV105" i="2" s="1"/>
  <c r="BV108" i="2" s="1"/>
  <c r="BV129" i="2" l="1"/>
  <c r="BV95" i="2"/>
  <c r="BV118" i="2" s="1"/>
  <c r="BW52" i="2"/>
  <c r="BW91" i="2" s="1"/>
  <c r="BW50" i="2"/>
  <c r="BW104" i="2" s="1"/>
  <c r="BW51" i="2" l="1"/>
  <c r="BW103" i="2"/>
  <c r="BW93" i="2"/>
  <c r="BW94" i="2" l="1"/>
  <c r="BW101" i="2" s="1"/>
  <c r="BW102" i="2" s="1"/>
  <c r="BW105" i="2" s="1"/>
  <c r="BW108" i="2" s="1"/>
  <c r="BX49" i="2"/>
  <c r="BW129" i="2"/>
  <c r="BW95" i="2" l="1"/>
  <c r="BW118" i="2" s="1"/>
  <c r="BX52" i="2"/>
  <c r="BX91" i="2" s="1"/>
  <c r="BX50" i="2"/>
  <c r="BX104" i="2" s="1"/>
  <c r="BX51" i="2" l="1"/>
  <c r="BY49" i="2" s="1"/>
  <c r="BX103" i="2"/>
  <c r="BX93" i="2"/>
  <c r="BX129" i="2" l="1"/>
  <c r="BX94" i="2"/>
  <c r="BX101" i="2" s="1"/>
  <c r="BX102" i="2" s="1"/>
  <c r="BX105" i="2" s="1"/>
  <c r="BX108" i="2" s="1"/>
  <c r="BY52" i="2"/>
  <c r="BY91" i="2" s="1"/>
  <c r="BY50" i="2"/>
  <c r="BY104" i="2" s="1"/>
  <c r="BX95" i="2" l="1"/>
  <c r="BX118" i="2" s="1"/>
  <c r="BY103" i="2"/>
  <c r="BY93" i="2"/>
  <c r="BY51" i="2"/>
  <c r="BY94" i="2" l="1"/>
  <c r="BY101" i="2" s="1"/>
  <c r="BY102" i="2" s="1"/>
  <c r="BY105" i="2" s="1"/>
  <c r="BY108" i="2" s="1"/>
  <c r="BZ49" i="2"/>
  <c r="BY129" i="2"/>
  <c r="BZ52" i="2" l="1"/>
  <c r="BZ91" i="2" s="1"/>
  <c r="BZ50" i="2"/>
  <c r="BZ104" i="2" s="1"/>
  <c r="BY95" i="2"/>
  <c r="BY118" i="2" s="1"/>
  <c r="BZ51" i="2" l="1"/>
  <c r="CA49" i="2" s="1"/>
  <c r="BZ103" i="2"/>
  <c r="BZ93" i="2"/>
  <c r="BZ129" i="2" l="1"/>
  <c r="BZ94" i="2"/>
  <c r="BZ101" i="2" s="1"/>
  <c r="BZ102" i="2" s="1"/>
  <c r="BZ105" i="2" s="1"/>
  <c r="BZ108" i="2" s="1"/>
  <c r="CA52" i="2"/>
  <c r="CA91" i="2" s="1"/>
  <c r="CA50" i="2"/>
  <c r="CA104" i="2" s="1"/>
  <c r="CA51" i="2" l="1"/>
  <c r="CB49" i="2" s="1"/>
  <c r="CA103" i="2"/>
  <c r="CA93" i="2"/>
  <c r="BZ95" i="2"/>
  <c r="BZ118" i="2" s="1"/>
  <c r="CA129" i="2" l="1"/>
  <c r="CB52" i="2"/>
  <c r="CB91" i="2" s="1"/>
  <c r="CB50" i="2"/>
  <c r="CA94" i="2"/>
  <c r="CA101" i="2" s="1"/>
  <c r="CA102" i="2" s="1"/>
  <c r="CA105" i="2" s="1"/>
  <c r="CA108" i="2" s="1"/>
  <c r="CA95" i="2" l="1"/>
  <c r="CA118" i="2" s="1"/>
  <c r="CB51" i="2"/>
  <c r="CB104" i="2"/>
  <c r="CB103" i="2"/>
  <c r="CB93" i="2"/>
  <c r="CB94" i="2" l="1"/>
  <c r="CB101" i="2" s="1"/>
  <c r="CB102" i="2" s="1"/>
  <c r="CB105" i="2" s="1"/>
  <c r="CB108" i="2" s="1"/>
  <c r="CC49" i="2"/>
  <c r="CB129" i="2"/>
  <c r="CB95" i="2" l="1"/>
  <c r="CB118" i="2" s="1"/>
  <c r="CC52" i="2"/>
  <c r="CC91" i="2" s="1"/>
  <c r="CC50" i="2"/>
  <c r="CC104" i="2" s="1"/>
  <c r="CC103" i="2" l="1"/>
  <c r="CC93" i="2"/>
  <c r="CC51" i="2"/>
  <c r="CD49" i="2" l="1"/>
  <c r="CC129" i="2"/>
  <c r="CC94" i="2"/>
  <c r="CC101" i="2" s="1"/>
  <c r="CC102" i="2" s="1"/>
  <c r="CC105" i="2" s="1"/>
  <c r="CC108" i="2" s="1"/>
  <c r="CC95" i="2" l="1"/>
  <c r="CC118" i="2" s="1"/>
  <c r="CD52" i="2"/>
  <c r="CD91" i="2" s="1"/>
  <c r="CD50" i="2"/>
  <c r="CD51" i="2" l="1"/>
  <c r="CD104" i="2"/>
  <c r="CD103" i="2"/>
  <c r="CD93" i="2"/>
  <c r="CD94" i="2" l="1"/>
  <c r="CD101" i="2" s="1"/>
  <c r="CD102" i="2" s="1"/>
  <c r="CD105" i="2" s="1"/>
  <c r="CD108" i="2" s="1"/>
  <c r="CE49" i="2"/>
  <c r="CD129" i="2"/>
  <c r="CD95" i="2" l="1"/>
  <c r="CD118" i="2" s="1"/>
  <c r="CE52" i="2"/>
  <c r="CE91" i="2" s="1"/>
  <c r="CE50" i="2"/>
  <c r="CE51" i="2" l="1"/>
  <c r="CE104" i="2"/>
  <c r="CE103" i="2"/>
  <c r="CE93" i="2"/>
  <c r="CE94" i="2" l="1"/>
  <c r="CE101" i="2" s="1"/>
  <c r="CE102" i="2" s="1"/>
  <c r="CE105" i="2" s="1"/>
  <c r="CE108" i="2" s="1"/>
  <c r="CF49" i="2"/>
  <c r="CE129" i="2"/>
  <c r="CE95" i="2" l="1"/>
  <c r="CE118" i="2" s="1"/>
  <c r="CF52" i="2"/>
  <c r="CF91" i="2" s="1"/>
  <c r="CF50" i="2"/>
  <c r="CF104" i="2" s="1"/>
  <c r="CF51" i="2" l="1"/>
  <c r="CG49" i="2" s="1"/>
  <c r="CF103" i="2"/>
  <c r="CF93" i="2"/>
  <c r="CF129" i="2" l="1"/>
  <c r="CG52" i="2"/>
  <c r="CG91" i="2" s="1"/>
  <c r="CG50" i="2"/>
  <c r="CF94" i="2"/>
  <c r="CF101" i="2" s="1"/>
  <c r="CF102" i="2" s="1"/>
  <c r="CF105" i="2" s="1"/>
  <c r="CF108" i="2" s="1"/>
  <c r="CF95" i="2" l="1"/>
  <c r="CF118" i="2" s="1"/>
  <c r="CG51" i="2"/>
  <c r="CG104" i="2"/>
  <c r="CG103" i="2"/>
  <c r="CG93" i="2"/>
  <c r="CG94" i="2" l="1"/>
  <c r="CG101" i="2" s="1"/>
  <c r="CG102" i="2" s="1"/>
  <c r="CG105" i="2" s="1"/>
  <c r="CG108" i="2" s="1"/>
  <c r="CH49" i="2"/>
  <c r="CG129" i="2"/>
  <c r="CG95" i="2" l="1"/>
  <c r="CG118" i="2" s="1"/>
  <c r="CH52" i="2"/>
  <c r="CH91" i="2" s="1"/>
  <c r="CH50" i="2"/>
  <c r="CH51" i="2" l="1"/>
  <c r="CH104" i="2"/>
  <c r="CH103" i="2"/>
  <c r="CH93" i="2"/>
  <c r="CI49" i="2" l="1"/>
  <c r="CH129" i="2"/>
  <c r="CH94" i="2"/>
  <c r="CH101" i="2" s="1"/>
  <c r="CH102" i="2" s="1"/>
  <c r="CH105" i="2" s="1"/>
  <c r="CH108" i="2" s="1"/>
  <c r="CH95" i="2" l="1"/>
  <c r="CH118" i="2" s="1"/>
  <c r="CI52" i="2"/>
  <c r="CI91" i="2" s="1"/>
  <c r="CI50" i="2"/>
  <c r="CI51" i="2" l="1"/>
  <c r="CI104" i="2"/>
  <c r="CI103" i="2"/>
  <c r="CI93" i="2"/>
  <c r="CJ49" i="2" l="1"/>
  <c r="CI129" i="2"/>
  <c r="CI94" i="2"/>
  <c r="CI101" i="2" s="1"/>
  <c r="CI102" i="2" s="1"/>
  <c r="CI105" i="2" s="1"/>
  <c r="CI108" i="2" s="1"/>
  <c r="CI95" i="2" l="1"/>
  <c r="CI118" i="2" s="1"/>
  <c r="CJ52" i="2"/>
  <c r="CJ91" i="2" s="1"/>
  <c r="CJ50" i="2"/>
  <c r="CJ51" i="2" l="1"/>
  <c r="CJ104" i="2"/>
  <c r="CJ103" i="2"/>
  <c r="CJ93" i="2"/>
  <c r="CJ94" i="2" l="1"/>
  <c r="CJ101" i="2" s="1"/>
  <c r="CJ102" i="2" s="1"/>
  <c r="CJ105" i="2" s="1"/>
  <c r="CJ108" i="2" s="1"/>
  <c r="CK49" i="2"/>
  <c r="CJ129" i="2"/>
  <c r="CJ95" i="2" l="1"/>
  <c r="CJ118" i="2" s="1"/>
  <c r="CK52" i="2"/>
  <c r="CK91" i="2" s="1"/>
  <c r="CK50" i="2"/>
  <c r="CK51" i="2" l="1"/>
  <c r="CK104" i="2"/>
  <c r="CK103" i="2"/>
  <c r="CK93" i="2"/>
  <c r="CK94" i="2" l="1"/>
  <c r="CK101" i="2" s="1"/>
  <c r="CK102" i="2" s="1"/>
  <c r="CK105" i="2" s="1"/>
  <c r="CK108" i="2" s="1"/>
  <c r="CL49" i="2"/>
  <c r="CK129" i="2"/>
  <c r="CK95" i="2" l="1"/>
  <c r="CK118" i="2" s="1"/>
  <c r="CL52" i="2"/>
  <c r="CL91" i="2" s="1"/>
  <c r="CL50" i="2"/>
  <c r="CL51" i="2" l="1"/>
  <c r="CL104" i="2"/>
  <c r="CL103" i="2"/>
  <c r="CL93" i="2"/>
  <c r="CL94" i="2" l="1"/>
  <c r="CL101" i="2" s="1"/>
  <c r="CL102" i="2" s="1"/>
  <c r="CL105" i="2" s="1"/>
  <c r="CL108" i="2" s="1"/>
  <c r="CM49" i="2"/>
  <c r="CL129" i="2"/>
  <c r="CL95" i="2" l="1"/>
  <c r="CL118" i="2" s="1"/>
  <c r="CM52" i="2"/>
  <c r="CM91" i="2" s="1"/>
  <c r="CM50" i="2"/>
  <c r="CM51" i="2" l="1"/>
  <c r="CM104" i="2"/>
  <c r="CM103" i="2"/>
  <c r="CM93" i="2"/>
  <c r="CM94" i="2" l="1"/>
  <c r="CM101" i="2" s="1"/>
  <c r="CM102" i="2" s="1"/>
  <c r="CM105" i="2" s="1"/>
  <c r="CM108" i="2" s="1"/>
  <c r="CN49" i="2"/>
  <c r="CM129" i="2"/>
  <c r="CN52" i="2" l="1"/>
  <c r="CN91" i="2" s="1"/>
  <c r="CN50" i="2"/>
  <c r="CM95" i="2"/>
  <c r="CM118" i="2" s="1"/>
  <c r="CN51" i="2" l="1"/>
  <c r="CN104" i="2"/>
  <c r="CN103" i="2"/>
  <c r="CN93" i="2"/>
  <c r="CN94" i="2" l="1"/>
  <c r="CN101" i="2" s="1"/>
  <c r="CN102" i="2" s="1"/>
  <c r="CN105" i="2" s="1"/>
  <c r="CN108" i="2" s="1"/>
  <c r="CO49" i="2"/>
  <c r="CN129" i="2"/>
  <c r="CO52" i="2" l="1"/>
  <c r="CO91" i="2" s="1"/>
  <c r="CO50" i="2"/>
  <c r="CN95" i="2"/>
  <c r="CN118" i="2" s="1"/>
  <c r="CO51" i="2" l="1"/>
  <c r="CO104" i="2"/>
  <c r="CO103" i="2"/>
  <c r="CO93" i="2"/>
  <c r="CP49" i="2" l="1"/>
  <c r="CO129" i="2"/>
  <c r="CO94" i="2"/>
  <c r="CO101" i="2" s="1"/>
  <c r="CO102" i="2" s="1"/>
  <c r="CO105" i="2" s="1"/>
  <c r="CO108" i="2" s="1"/>
  <c r="CP52" i="2" l="1"/>
  <c r="CP91" i="2" s="1"/>
  <c r="CP50" i="2"/>
  <c r="CO95" i="2"/>
  <c r="CO118" i="2" s="1"/>
  <c r="CP51" i="2" l="1"/>
  <c r="CP104" i="2"/>
  <c r="CP103" i="2"/>
  <c r="CP93" i="2"/>
  <c r="CP94" i="2" l="1"/>
  <c r="CP101" i="2" s="1"/>
  <c r="CP102" i="2" s="1"/>
  <c r="CP105" i="2" s="1"/>
  <c r="CP108" i="2" s="1"/>
  <c r="CQ49" i="2"/>
  <c r="CP129" i="2"/>
  <c r="CQ52" i="2" l="1"/>
  <c r="CQ91" i="2" s="1"/>
  <c r="CQ50" i="2"/>
  <c r="CP95" i="2"/>
  <c r="CP118" i="2" s="1"/>
  <c r="CQ51" i="2" l="1"/>
  <c r="CQ104" i="2"/>
  <c r="CQ103" i="2"/>
  <c r="CQ93" i="2"/>
  <c r="CR49" i="2" l="1"/>
  <c r="CQ129" i="2"/>
  <c r="CQ94" i="2"/>
  <c r="CQ101" i="2" s="1"/>
  <c r="CQ102" i="2" s="1"/>
  <c r="CQ105" i="2" s="1"/>
  <c r="CQ108" i="2" s="1"/>
  <c r="CQ95" i="2" l="1"/>
  <c r="CQ118" i="2" s="1"/>
  <c r="CR52" i="2"/>
  <c r="CR91" i="2" s="1"/>
  <c r="CR50" i="2"/>
  <c r="CR51" i="2" l="1"/>
  <c r="CR104" i="2"/>
  <c r="CR103" i="2"/>
  <c r="CR93" i="2"/>
  <c r="CR94" i="2" l="1"/>
  <c r="CR101" i="2" s="1"/>
  <c r="CR102" i="2" s="1"/>
  <c r="CR105" i="2" s="1"/>
  <c r="CR108" i="2" s="1"/>
  <c r="CS49" i="2"/>
  <c r="CR129" i="2"/>
  <c r="CR95" i="2" l="1"/>
  <c r="CR118" i="2" s="1"/>
  <c r="CS52" i="2"/>
  <c r="CS91" i="2" s="1"/>
  <c r="CS50" i="2"/>
  <c r="CS51" i="2" l="1"/>
  <c r="CS104" i="2"/>
  <c r="CS103" i="2"/>
  <c r="CS93" i="2"/>
  <c r="CS94" i="2" l="1"/>
  <c r="CS101" i="2" s="1"/>
  <c r="CS102" i="2" s="1"/>
  <c r="CS105" i="2" s="1"/>
  <c r="CS108" i="2" s="1"/>
  <c r="CT49" i="2"/>
  <c r="CS129" i="2"/>
  <c r="CS95" i="2" l="1"/>
  <c r="CS118" i="2" s="1"/>
  <c r="CT52" i="2"/>
  <c r="CT91" i="2" s="1"/>
  <c r="CT50" i="2"/>
  <c r="CT51" i="2" l="1"/>
  <c r="CT104" i="2"/>
  <c r="CT103" i="2"/>
  <c r="CT93" i="2"/>
  <c r="CT94" i="2" l="1"/>
  <c r="CT101" i="2" s="1"/>
  <c r="CT102" i="2" s="1"/>
  <c r="CT105" i="2" s="1"/>
  <c r="CT108" i="2" s="1"/>
  <c r="CU49" i="2"/>
  <c r="CT129" i="2"/>
  <c r="CT95" i="2" l="1"/>
  <c r="CT118" i="2" s="1"/>
  <c r="CU52" i="2"/>
  <c r="CU91" i="2" s="1"/>
  <c r="CU50" i="2"/>
  <c r="CU51" i="2" l="1"/>
  <c r="CU104" i="2"/>
  <c r="CU103" i="2"/>
  <c r="CU93" i="2"/>
  <c r="CV49" i="2" l="1"/>
  <c r="CU129" i="2"/>
  <c r="CU94" i="2"/>
  <c r="CU101" i="2" s="1"/>
  <c r="CU102" i="2" s="1"/>
  <c r="CU105" i="2" s="1"/>
  <c r="CU108" i="2" s="1"/>
  <c r="CV52" i="2" l="1"/>
  <c r="CV91" i="2" s="1"/>
  <c r="CV50" i="2"/>
  <c r="CV104" i="2" s="1"/>
  <c r="CU95" i="2"/>
  <c r="CU118" i="2" s="1"/>
  <c r="CV51" i="2" l="1"/>
  <c r="CV103" i="2"/>
  <c r="CV93" i="2"/>
  <c r="CW49" i="2" l="1"/>
  <c r="CV129" i="2"/>
  <c r="CV94" i="2"/>
  <c r="CV101" i="2" s="1"/>
  <c r="CV102" i="2" s="1"/>
  <c r="CV105" i="2" s="1"/>
  <c r="CV108" i="2" s="1"/>
  <c r="CV95" i="2" l="1"/>
  <c r="CV118" i="2" s="1"/>
  <c r="CW52" i="2"/>
  <c r="CW91" i="2" s="1"/>
  <c r="CW50" i="2"/>
  <c r="CW51" i="2" l="1"/>
  <c r="CW104" i="2"/>
  <c r="CW103" i="2"/>
  <c r="CW93" i="2"/>
  <c r="CX49" i="2" l="1"/>
  <c r="CW129" i="2"/>
  <c r="CW94" i="2"/>
  <c r="CW101" i="2" s="1"/>
  <c r="CW102" i="2" s="1"/>
  <c r="CW105" i="2" s="1"/>
  <c r="CW108" i="2" s="1"/>
  <c r="CX52" i="2" l="1"/>
  <c r="CX91" i="2" s="1"/>
  <c r="CX50" i="2"/>
  <c r="CW95" i="2"/>
  <c r="CW118" i="2" s="1"/>
  <c r="CX103" i="2" l="1"/>
  <c r="CX93" i="2"/>
  <c r="CX51" i="2"/>
  <c r="CX104" i="2"/>
  <c r="CY49" i="2" l="1"/>
  <c r="CX129" i="2"/>
  <c r="CX94" i="2"/>
  <c r="CX101" i="2" s="1"/>
  <c r="CX102" i="2" s="1"/>
  <c r="CX105" i="2" s="1"/>
  <c r="CX108" i="2" s="1"/>
  <c r="CY52" i="2" l="1"/>
  <c r="CY91" i="2" s="1"/>
  <c r="CY50" i="2"/>
  <c r="CX95" i="2"/>
  <c r="CX118" i="2" s="1"/>
  <c r="CY103" i="2" l="1"/>
  <c r="CY93" i="2"/>
  <c r="CY51" i="2"/>
  <c r="CY104" i="2"/>
  <c r="CZ49" i="2" l="1"/>
  <c r="CY129" i="2"/>
  <c r="CY94" i="2"/>
  <c r="CY101" i="2" s="1"/>
  <c r="CY102" i="2" s="1"/>
  <c r="CY105" i="2" s="1"/>
  <c r="CY108" i="2" s="1"/>
  <c r="CY95" i="2" l="1"/>
  <c r="CY118" i="2" s="1"/>
  <c r="CZ52" i="2"/>
  <c r="CZ91" i="2" s="1"/>
  <c r="CZ50" i="2"/>
  <c r="CZ51" i="2" l="1"/>
  <c r="CZ104" i="2"/>
  <c r="CZ103" i="2"/>
  <c r="CZ93" i="2"/>
  <c r="DA49" i="2" l="1"/>
  <c r="CZ129" i="2"/>
  <c r="CZ94" i="2"/>
  <c r="CZ101" i="2" s="1"/>
  <c r="CZ102" i="2" s="1"/>
  <c r="CZ105" i="2" s="1"/>
  <c r="CZ108" i="2" s="1"/>
  <c r="CZ95" i="2" l="1"/>
  <c r="CZ118" i="2" s="1"/>
  <c r="DA52" i="2"/>
  <c r="DA91" i="2" s="1"/>
  <c r="DA50" i="2"/>
  <c r="DA51" i="2" l="1"/>
  <c r="DA104" i="2"/>
  <c r="DA103" i="2"/>
  <c r="DA93" i="2"/>
  <c r="DA94" i="2" l="1"/>
  <c r="DA101" i="2" s="1"/>
  <c r="DA102" i="2" s="1"/>
  <c r="DA105" i="2" s="1"/>
  <c r="DA108" i="2" s="1"/>
  <c r="DB49" i="2"/>
  <c r="DA129" i="2"/>
  <c r="DB52" i="2" l="1"/>
  <c r="DB91" i="2" s="1"/>
  <c r="DB50" i="2"/>
  <c r="DA95" i="2"/>
  <c r="DA118" i="2" s="1"/>
  <c r="DB51" i="2" l="1"/>
  <c r="DB104" i="2"/>
  <c r="DB103" i="2"/>
  <c r="DB93" i="2"/>
  <c r="DB94" i="2" l="1"/>
  <c r="DB101" i="2" s="1"/>
  <c r="DB102" i="2" s="1"/>
  <c r="DB105" i="2" s="1"/>
  <c r="DB108" i="2" s="1"/>
  <c r="DC49" i="2"/>
  <c r="DB129" i="2"/>
  <c r="DC52" i="2" l="1"/>
  <c r="DC91" i="2" s="1"/>
  <c r="DC50" i="2"/>
  <c r="DB95" i="2"/>
  <c r="DB118" i="2" s="1"/>
  <c r="DC51" i="2" l="1"/>
  <c r="DC104" i="2"/>
  <c r="DC103" i="2"/>
  <c r="DC93" i="2"/>
  <c r="DC94" i="2" l="1"/>
  <c r="DC101" i="2" s="1"/>
  <c r="DC102" i="2" s="1"/>
  <c r="DC105" i="2" s="1"/>
  <c r="DC108" i="2" s="1"/>
  <c r="DD49" i="2"/>
  <c r="DC129" i="2"/>
  <c r="DD52" i="2" l="1"/>
  <c r="DD91" i="2" s="1"/>
  <c r="DD50" i="2"/>
  <c r="DD104" i="2" s="1"/>
  <c r="DC95" i="2"/>
  <c r="DC118" i="2" s="1"/>
  <c r="DD51" i="2" l="1"/>
  <c r="DE49" i="2" s="1"/>
  <c r="DD103" i="2"/>
  <c r="DD93" i="2"/>
  <c r="DD129" i="2" l="1"/>
  <c r="DD94" i="2"/>
  <c r="DD101" i="2" s="1"/>
  <c r="DD102" i="2" s="1"/>
  <c r="DD105" i="2" s="1"/>
  <c r="DD108" i="2" s="1"/>
  <c r="DE52" i="2"/>
  <c r="DE91" i="2" s="1"/>
  <c r="DE50" i="2"/>
  <c r="DD95" i="2" l="1"/>
  <c r="DD118" i="2" s="1"/>
  <c r="DE103" i="2"/>
  <c r="DE93" i="2"/>
  <c r="DE51" i="2"/>
  <c r="DE104" i="2"/>
  <c r="DF49" i="2" l="1"/>
  <c r="DE129" i="2"/>
  <c r="DE94" i="2"/>
  <c r="DE101" i="2" s="1"/>
  <c r="DE102" i="2" s="1"/>
  <c r="DE105" i="2" s="1"/>
  <c r="DE108" i="2" s="1"/>
  <c r="DE95" i="2" l="1"/>
  <c r="DE118" i="2" s="1"/>
  <c r="DF52" i="2"/>
  <c r="DF91" i="2" s="1"/>
  <c r="DF50" i="2"/>
  <c r="DF104" i="2" s="1"/>
  <c r="DF103" i="2" l="1"/>
  <c r="DF93" i="2"/>
  <c r="DF51" i="2"/>
  <c r="DF94" i="2" l="1"/>
  <c r="DF101" i="2" s="1"/>
  <c r="DF102" i="2" s="1"/>
  <c r="DF105" i="2" s="1"/>
  <c r="DF108" i="2" s="1"/>
  <c r="DG49" i="2"/>
  <c r="DF129" i="2"/>
  <c r="DF95" i="2" l="1"/>
  <c r="DF118" i="2" s="1"/>
  <c r="DG52" i="2"/>
  <c r="DG91" i="2" s="1"/>
  <c r="DG50" i="2"/>
  <c r="DG51" i="2" l="1"/>
  <c r="DG104" i="2"/>
  <c r="DG103" i="2"/>
  <c r="DG93" i="2"/>
  <c r="DG94" i="2" l="1"/>
  <c r="DG101" i="2" s="1"/>
  <c r="DG102" i="2" s="1"/>
  <c r="DG105" i="2" s="1"/>
  <c r="DG108" i="2" s="1"/>
  <c r="DH49" i="2"/>
  <c r="DG129" i="2"/>
  <c r="DG95" i="2" l="1"/>
  <c r="DG118" i="2" s="1"/>
  <c r="DH52" i="2"/>
  <c r="DH91" i="2" s="1"/>
  <c r="DH50" i="2"/>
  <c r="DH51" i="2" l="1"/>
  <c r="DH104" i="2"/>
  <c r="DH103" i="2"/>
  <c r="DH93" i="2"/>
  <c r="DH94" i="2" l="1"/>
  <c r="DH101" i="2" s="1"/>
  <c r="DH102" i="2" s="1"/>
  <c r="DH105" i="2" s="1"/>
  <c r="DH108" i="2" s="1"/>
  <c r="DI49" i="2"/>
  <c r="DH129" i="2"/>
  <c r="DH95" i="2" l="1"/>
  <c r="DH118" i="2" s="1"/>
  <c r="DI52" i="2"/>
  <c r="DI91" i="2" s="1"/>
  <c r="DI50" i="2"/>
  <c r="DI51" i="2" l="1"/>
  <c r="DI104" i="2"/>
  <c r="DI103" i="2"/>
  <c r="DI93" i="2"/>
  <c r="DI94" i="2" l="1"/>
  <c r="DI101" i="2" s="1"/>
  <c r="DI102" i="2" s="1"/>
  <c r="DI105" i="2" s="1"/>
  <c r="DI108" i="2" s="1"/>
  <c r="DJ49" i="2"/>
  <c r="DI129" i="2"/>
  <c r="DI95" i="2" l="1"/>
  <c r="DI118" i="2" s="1"/>
  <c r="DJ52" i="2"/>
  <c r="DJ91" i="2" s="1"/>
  <c r="DJ50" i="2"/>
  <c r="DJ103" i="2" l="1"/>
  <c r="DJ93" i="2"/>
  <c r="DJ51" i="2"/>
  <c r="DJ129" i="2" s="1"/>
  <c r="DJ104" i="2"/>
  <c r="DJ94" i="2" l="1"/>
  <c r="DJ101" i="2" s="1"/>
  <c r="DJ102" i="2" s="1"/>
  <c r="DJ105" i="2" s="1"/>
  <c r="DJ108" i="2" s="1"/>
  <c r="DJ95" i="2" l="1"/>
  <c r="DJ118" i="2" s="1"/>
  <c r="G79" i="2"/>
  <c r="G112" i="2" s="1"/>
  <c r="G85" i="2" l="1"/>
  <c r="G86" i="2" s="1"/>
  <c r="H84" i="2" s="1"/>
  <c r="G119" i="2"/>
  <c r="G120" i="2" s="1"/>
  <c r="G113" i="2"/>
  <c r="G45" i="2" s="1"/>
  <c r="G46" i="2" s="1"/>
  <c r="H78" i="2" l="1"/>
  <c r="H79" i="2" s="1"/>
  <c r="G123" i="2"/>
  <c r="G126" i="2" s="1"/>
  <c r="H44" i="2"/>
  <c r="H81" i="2" s="1"/>
  <c r="G131" i="2"/>
  <c r="G132" i="2" s="1"/>
  <c r="H117" i="2"/>
  <c r="H112" i="2" l="1"/>
  <c r="H85" i="2" s="1"/>
  <c r="H86" i="2" s="1"/>
  <c r="I84" i="2" s="1"/>
  <c r="G134" i="2"/>
  <c r="G135" i="2" s="1"/>
  <c r="H119" i="2" l="1"/>
  <c r="H120" i="2" s="1"/>
  <c r="H131" i="2" s="1"/>
  <c r="H132" i="2" s="1"/>
  <c r="H113" i="2"/>
  <c r="H45" i="2" s="1"/>
  <c r="H46" i="2" s="1"/>
  <c r="I44" i="2" s="1"/>
  <c r="I81" i="2" s="1"/>
  <c r="I78" i="2"/>
  <c r="I79" i="2" s="1"/>
  <c r="I117" i="2" l="1"/>
  <c r="I112" i="2"/>
  <c r="I119" i="2" s="1"/>
  <c r="H123" i="2"/>
  <c r="H126" i="2" s="1"/>
  <c r="H134" i="2" s="1"/>
  <c r="H135" i="2" s="1"/>
  <c r="I120" i="2" l="1"/>
  <c r="I131" i="2" s="1"/>
  <c r="I132" i="2" s="1"/>
  <c r="I113" i="2"/>
  <c r="I45" i="2" s="1"/>
  <c r="I46" i="2" s="1"/>
  <c r="I123" i="2" s="1"/>
  <c r="I126" i="2" s="1"/>
  <c r="I85" i="2"/>
  <c r="I86" i="2" s="1"/>
  <c r="J84" i="2" s="1"/>
  <c r="J78" i="2" s="1"/>
  <c r="J79" i="2" s="1"/>
  <c r="J117" i="2" l="1"/>
  <c r="J44" i="2"/>
  <c r="J81" i="2" s="1"/>
  <c r="J112" i="2" s="1"/>
  <c r="J85" i="2" s="1"/>
  <c r="J86" i="2" s="1"/>
  <c r="K84" i="2" s="1"/>
  <c r="I134" i="2"/>
  <c r="I135" i="2" s="1"/>
  <c r="J113" i="2" l="1"/>
  <c r="J45" i="2" s="1"/>
  <c r="J46" i="2" s="1"/>
  <c r="J123" i="2" s="1"/>
  <c r="J126" i="2" s="1"/>
  <c r="J119" i="2"/>
  <c r="J120" i="2" s="1"/>
  <c r="K117" i="2" s="1"/>
  <c r="K78" i="2"/>
  <c r="K79" i="2" s="1"/>
  <c r="J131" i="2" l="1"/>
  <c r="J132" i="2" s="1"/>
  <c r="J134" i="2" s="1"/>
  <c r="J135" i="2" s="1"/>
  <c r="K44" i="2"/>
  <c r="K81" i="2" s="1"/>
  <c r="K112" i="2" s="1"/>
  <c r="K85" i="2" l="1"/>
  <c r="K86" i="2" s="1"/>
  <c r="L84" i="2" s="1"/>
  <c r="L78" i="2" s="1"/>
  <c r="L79" i="2" s="1"/>
  <c r="K113" i="2"/>
  <c r="K45" i="2" s="1"/>
  <c r="K46" i="2" s="1"/>
  <c r="L44" i="2" s="1"/>
  <c r="L81" i="2" s="1"/>
  <c r="K119" i="2"/>
  <c r="K120" i="2" s="1"/>
  <c r="L117" i="2" s="1"/>
  <c r="K123" i="2" l="1"/>
  <c r="K126" i="2" s="1"/>
  <c r="L112" i="2"/>
  <c r="L85" i="2" s="1"/>
  <c r="L86" i="2" s="1"/>
  <c r="M84" i="2" s="1"/>
  <c r="K131" i="2"/>
  <c r="K132" i="2" s="1"/>
  <c r="K134" i="2" l="1"/>
  <c r="K135" i="2" s="1"/>
  <c r="L113" i="2"/>
  <c r="L45" i="2" s="1"/>
  <c r="L46" i="2" s="1"/>
  <c r="L123" i="2" s="1"/>
  <c r="L126" i="2" s="1"/>
  <c r="L119" i="2"/>
  <c r="L120" i="2" s="1"/>
  <c r="L131" i="2" s="1"/>
  <c r="L132" i="2" s="1"/>
  <c r="M78" i="2"/>
  <c r="M79" i="2" s="1"/>
  <c r="M117" i="2" l="1"/>
  <c r="M44" i="2"/>
  <c r="M81" i="2" s="1"/>
  <c r="M112" i="2" s="1"/>
  <c r="L134" i="2"/>
  <c r="L135" i="2" s="1"/>
  <c r="M119" i="2" l="1"/>
  <c r="M120" i="2" s="1"/>
  <c r="M131" i="2" s="1"/>
  <c r="M132" i="2" s="1"/>
  <c r="M113" i="2"/>
  <c r="M45" i="2" s="1"/>
  <c r="M46" i="2" s="1"/>
  <c r="N44" i="2" s="1"/>
  <c r="N81" i="2" s="1"/>
  <c r="M85" i="2"/>
  <c r="M86" i="2" s="1"/>
  <c r="N84" i="2" s="1"/>
  <c r="N78" i="2" s="1"/>
  <c r="N79" i="2" s="1"/>
  <c r="N117" i="2" l="1"/>
  <c r="N112" i="2"/>
  <c r="N113" i="2" s="1"/>
  <c r="N45" i="2" s="1"/>
  <c r="N46" i="2" s="1"/>
  <c r="M123" i="2"/>
  <c r="M126" i="2" s="1"/>
  <c r="M134" i="2" s="1"/>
  <c r="M135" i="2" s="1"/>
  <c r="N85" i="2" l="1"/>
  <c r="N86" i="2" s="1"/>
  <c r="O84" i="2" s="1"/>
  <c r="O78" i="2" s="1"/>
  <c r="O79" i="2" s="1"/>
  <c r="N119" i="2"/>
  <c r="N120" i="2" s="1"/>
  <c r="N131" i="2" s="1"/>
  <c r="N132" i="2" s="1"/>
  <c r="N123" i="2"/>
  <c r="N126" i="2" s="1"/>
  <c r="O44" i="2"/>
  <c r="O81" i="2" s="1"/>
  <c r="O112" i="2" l="1"/>
  <c r="O119" i="2" s="1"/>
  <c r="O117" i="2"/>
  <c r="N134" i="2"/>
  <c r="N135" i="2" s="1"/>
  <c r="O85" i="2" l="1"/>
  <c r="O86" i="2" s="1"/>
  <c r="P84" i="2" s="1"/>
  <c r="P78" i="2" s="1"/>
  <c r="P79" i="2" s="1"/>
  <c r="O120" i="2"/>
  <c r="O131" i="2" s="1"/>
  <c r="O132" i="2" s="1"/>
  <c r="O113" i="2"/>
  <c r="O45" i="2" s="1"/>
  <c r="O46" i="2" s="1"/>
  <c r="P44" i="2" s="1"/>
  <c r="P81" i="2" s="1"/>
  <c r="P117" i="2" l="1"/>
  <c r="P112" i="2"/>
  <c r="P119" i="2" s="1"/>
  <c r="O123" i="2"/>
  <c r="O126" i="2" s="1"/>
  <c r="O134" i="2" s="1"/>
  <c r="O135" i="2" s="1"/>
  <c r="P120" i="2" l="1"/>
  <c r="P131" i="2" s="1"/>
  <c r="P132" i="2" s="1"/>
  <c r="P113" i="2"/>
  <c r="P45" i="2" s="1"/>
  <c r="P46" i="2" s="1"/>
  <c r="P123" i="2" s="1"/>
  <c r="P126" i="2" s="1"/>
  <c r="P85" i="2"/>
  <c r="P86" i="2" s="1"/>
  <c r="Q84" i="2" s="1"/>
  <c r="Q78" i="2" s="1"/>
  <c r="Q79" i="2" s="1"/>
  <c r="Q117" i="2" l="1"/>
  <c r="Q44" i="2"/>
  <c r="Q81" i="2" s="1"/>
  <c r="Q112" i="2" s="1"/>
  <c r="Q119" i="2" s="1"/>
  <c r="P134" i="2"/>
  <c r="P135" i="2" s="1"/>
  <c r="Q120" i="2" l="1"/>
  <c r="Q131" i="2" s="1"/>
  <c r="Q132" i="2" s="1"/>
  <c r="Q113" i="2"/>
  <c r="Q45" i="2" s="1"/>
  <c r="Q46" i="2" s="1"/>
  <c r="R44" i="2" s="1"/>
  <c r="R81" i="2" s="1"/>
  <c r="Q85" i="2"/>
  <c r="Q86" i="2" s="1"/>
  <c r="R84" i="2" s="1"/>
  <c r="R78" i="2" s="1"/>
  <c r="R79" i="2" s="1"/>
  <c r="R117" i="2" l="1"/>
  <c r="Q123" i="2"/>
  <c r="Q126" i="2" s="1"/>
  <c r="Q134" i="2" s="1"/>
  <c r="Q135" i="2" s="1"/>
  <c r="R112" i="2"/>
  <c r="R85" i="2" s="1"/>
  <c r="R86" i="2" s="1"/>
  <c r="R119" i="2" l="1"/>
  <c r="R120" i="2" s="1"/>
  <c r="R131" i="2" s="1"/>
  <c r="R132" i="2" s="1"/>
  <c r="R113" i="2"/>
  <c r="R45" i="2" s="1"/>
  <c r="R46" i="2" s="1"/>
  <c r="R123" i="2" s="1"/>
  <c r="R126" i="2" s="1"/>
  <c r="S78" i="2"/>
  <c r="S44" i="2" l="1"/>
  <c r="S56" i="2" s="1"/>
  <c r="S117" i="2"/>
  <c r="R134" i="2"/>
  <c r="R135" i="2" s="1"/>
  <c r="T56" i="2" l="1"/>
  <c r="U56" i="2" s="1"/>
  <c r="V56" i="2" s="1"/>
  <c r="W56" i="2" s="1"/>
  <c r="X56" i="2" s="1"/>
  <c r="Y56" i="2" s="1"/>
  <c r="Z56" i="2" s="1"/>
  <c r="AA56" i="2" s="1"/>
  <c r="AB56" i="2" s="1"/>
  <c r="AC56" i="2" s="1"/>
  <c r="AD56" i="2" s="1"/>
  <c r="S57" i="2" l="1"/>
  <c r="S60" i="2" s="1"/>
  <c r="T60" i="2" l="1"/>
  <c r="S62" i="2"/>
  <c r="S109" i="2" s="1"/>
  <c r="S111" i="2" l="1"/>
  <c r="S81" i="2" s="1"/>
  <c r="S65" i="2"/>
  <c r="S67" i="2" s="1"/>
  <c r="U60" i="2"/>
  <c r="S73" i="2" l="1"/>
  <c r="V60" i="2"/>
  <c r="S130" i="2"/>
  <c r="T64" i="2"/>
  <c r="W60" i="2" l="1"/>
  <c r="T110" i="2"/>
  <c r="T66" i="2" s="1"/>
  <c r="T61" i="2"/>
  <c r="T62" i="2" s="1"/>
  <c r="T109" i="2" s="1"/>
  <c r="X60" i="2" l="1"/>
  <c r="T65" i="2"/>
  <c r="T67" i="2" s="1"/>
  <c r="T111" i="2"/>
  <c r="T73" i="2" l="1"/>
  <c r="T130" i="2"/>
  <c r="U64" i="2"/>
  <c r="Y60" i="2"/>
  <c r="Z60" i="2" l="1"/>
  <c r="U61" i="2"/>
  <c r="U62" i="2" s="1"/>
  <c r="U109" i="2" s="1"/>
  <c r="U110" i="2"/>
  <c r="U66" i="2" s="1"/>
  <c r="U65" i="2" l="1"/>
  <c r="U67" i="2" s="1"/>
  <c r="U111" i="2"/>
  <c r="AA60" i="2"/>
  <c r="AB60" i="2" l="1"/>
  <c r="U73" i="2"/>
  <c r="U130" i="2"/>
  <c r="V64" i="2"/>
  <c r="V61" i="2" l="1"/>
  <c r="V62" i="2" s="1"/>
  <c r="V109" i="2" s="1"/>
  <c r="V110" i="2"/>
  <c r="V66" i="2" s="1"/>
  <c r="AC60" i="2"/>
  <c r="AD60" i="2" l="1"/>
  <c r="V65" i="2"/>
  <c r="V67" i="2" s="1"/>
  <c r="V111" i="2"/>
  <c r="V73" i="2" l="1"/>
  <c r="V130" i="2"/>
  <c r="W64" i="2"/>
  <c r="W61" i="2" l="1"/>
  <c r="W62" i="2" s="1"/>
  <c r="W109" i="2" s="1"/>
  <c r="W110" i="2"/>
  <c r="W66" i="2" s="1"/>
  <c r="W65" i="2" l="1"/>
  <c r="W67" i="2" s="1"/>
  <c r="W111" i="2"/>
  <c r="W73" i="2" l="1"/>
  <c r="W130" i="2"/>
  <c r="X64" i="2"/>
  <c r="X61" i="2" l="1"/>
  <c r="X62" i="2" s="1"/>
  <c r="X109" i="2" s="1"/>
  <c r="X110" i="2"/>
  <c r="X66" i="2" s="1"/>
  <c r="X111" i="2" l="1"/>
  <c r="X65" i="2"/>
  <c r="X67" i="2" s="1"/>
  <c r="X130" i="2" l="1"/>
  <c r="Y64" i="2"/>
  <c r="X73" i="2"/>
  <c r="Y61" i="2" l="1"/>
  <c r="Y62" i="2" s="1"/>
  <c r="Y109" i="2" s="1"/>
  <c r="Y110" i="2"/>
  <c r="Y66" i="2" s="1"/>
  <c r="Y111" i="2" l="1"/>
  <c r="Y65" i="2"/>
  <c r="Y67" i="2" s="1"/>
  <c r="Y73" i="2" l="1"/>
  <c r="Y130" i="2"/>
  <c r="Z64" i="2"/>
  <c r="Z61" i="2" l="1"/>
  <c r="Z62" i="2" s="1"/>
  <c r="Z109" i="2" s="1"/>
  <c r="Z110" i="2"/>
  <c r="Z66" i="2" s="1"/>
  <c r="Z65" i="2" l="1"/>
  <c r="Z67" i="2" s="1"/>
  <c r="Z111" i="2"/>
  <c r="Z130" i="2" l="1"/>
  <c r="AA64" i="2"/>
  <c r="Z73" i="2"/>
  <c r="AA110" i="2" l="1"/>
  <c r="AA66" i="2" s="1"/>
  <c r="AA61" i="2"/>
  <c r="AA62" i="2" s="1"/>
  <c r="AA109" i="2" s="1"/>
  <c r="AA65" i="2" l="1"/>
  <c r="AA67" i="2" s="1"/>
  <c r="AA111" i="2"/>
  <c r="AA130" i="2" l="1"/>
  <c r="AB64" i="2"/>
  <c r="AA73" i="2"/>
  <c r="AB61" i="2" l="1"/>
  <c r="AB62" i="2" s="1"/>
  <c r="AB109" i="2" s="1"/>
  <c r="AB110" i="2"/>
  <c r="AB66" i="2" s="1"/>
  <c r="AB65" i="2" l="1"/>
  <c r="AB67" i="2" s="1"/>
  <c r="AB111" i="2"/>
  <c r="AB73" i="2" l="1"/>
  <c r="AB130" i="2"/>
  <c r="AC64" i="2"/>
  <c r="AC110" i="2" l="1"/>
  <c r="AC66" i="2" s="1"/>
  <c r="AC61" i="2"/>
  <c r="AC62" i="2" s="1"/>
  <c r="AC109" i="2" s="1"/>
  <c r="AC65" i="2" l="1"/>
  <c r="AC67" i="2" s="1"/>
  <c r="AC111" i="2"/>
  <c r="AC73" i="2" l="1"/>
  <c r="AC130" i="2"/>
  <c r="AD64" i="2"/>
  <c r="AD61" i="2" l="1"/>
  <c r="AD62" i="2" s="1"/>
  <c r="AD109" i="2" s="1"/>
  <c r="AD110" i="2"/>
  <c r="AD66" i="2" s="1"/>
  <c r="AD65" i="2" l="1"/>
  <c r="AD67" i="2" s="1"/>
  <c r="AD111" i="2"/>
  <c r="AD73" i="2" l="1"/>
  <c r="S74" i="2" s="1"/>
  <c r="S77" i="2" s="1"/>
  <c r="AD130" i="2"/>
  <c r="AE64" i="2"/>
  <c r="S79" i="2" l="1"/>
  <c r="S112" i="2" s="1"/>
  <c r="T77" i="2"/>
  <c r="AE61" i="2"/>
  <c r="AE110" i="2"/>
  <c r="AE66" i="2" s="1"/>
  <c r="U77" i="2" l="1"/>
  <c r="S85" i="2"/>
  <c r="S86" i="2" s="1"/>
  <c r="T84" i="2" s="1"/>
  <c r="S119" i="2"/>
  <c r="S120" i="2" s="1"/>
  <c r="S113" i="2"/>
  <c r="S45" i="2" s="1"/>
  <c r="S46" i="2" s="1"/>
  <c r="T78" i="2" l="1"/>
  <c r="T79" i="2" s="1"/>
  <c r="S131" i="2"/>
  <c r="S132" i="2" s="1"/>
  <c r="T117" i="2"/>
  <c r="V77" i="2"/>
  <c r="S123" i="2"/>
  <c r="S126" i="2" s="1"/>
  <c r="T44" i="2"/>
  <c r="T81" i="2" s="1"/>
  <c r="T112" i="2" l="1"/>
  <c r="T113" i="2" s="1"/>
  <c r="T45" i="2" s="1"/>
  <c r="T46" i="2" s="1"/>
  <c r="S134" i="2"/>
  <c r="S135" i="2" s="1"/>
  <c r="W77" i="2"/>
  <c r="T119" i="2" l="1"/>
  <c r="T120" i="2" s="1"/>
  <c r="T131" i="2" s="1"/>
  <c r="T132" i="2" s="1"/>
  <c r="T85" i="2"/>
  <c r="T86" i="2" s="1"/>
  <c r="U84" i="2" s="1"/>
  <c r="U78" i="2" s="1"/>
  <c r="U79" i="2" s="1"/>
  <c r="T123" i="2"/>
  <c r="T126" i="2" s="1"/>
  <c r="U44" i="2"/>
  <c r="U81" i="2" s="1"/>
  <c r="X77" i="2"/>
  <c r="U117" i="2" l="1"/>
  <c r="U112" i="2"/>
  <c r="U85" i="2" s="1"/>
  <c r="U86" i="2" s="1"/>
  <c r="V84" i="2" s="1"/>
  <c r="Y77" i="2"/>
  <c r="T134" i="2"/>
  <c r="T135" i="2" s="1"/>
  <c r="U113" i="2" l="1"/>
  <c r="U45" i="2" s="1"/>
  <c r="U46" i="2" s="1"/>
  <c r="U123" i="2" s="1"/>
  <c r="U126" i="2" s="1"/>
  <c r="U119" i="2"/>
  <c r="U120" i="2" s="1"/>
  <c r="V117" i="2" s="1"/>
  <c r="V78" i="2"/>
  <c r="V79" i="2" s="1"/>
  <c r="Z77" i="2"/>
  <c r="V44" i="2" l="1"/>
  <c r="V81" i="2" s="1"/>
  <c r="V112" i="2" s="1"/>
  <c r="U131" i="2"/>
  <c r="U132" i="2" s="1"/>
  <c r="U134" i="2" s="1"/>
  <c r="U135" i="2" s="1"/>
  <c r="AA77" i="2"/>
  <c r="V119" i="2" l="1"/>
  <c r="V120" i="2" s="1"/>
  <c r="V131" i="2" s="1"/>
  <c r="V132" i="2" s="1"/>
  <c r="V85" i="2"/>
  <c r="V86" i="2" s="1"/>
  <c r="W84" i="2" s="1"/>
  <c r="W78" i="2" s="1"/>
  <c r="W79" i="2" s="1"/>
  <c r="V113" i="2"/>
  <c r="V45" i="2" s="1"/>
  <c r="V46" i="2" s="1"/>
  <c r="V123" i="2" s="1"/>
  <c r="V126" i="2" s="1"/>
  <c r="AB77" i="2"/>
  <c r="W117" i="2" l="1"/>
  <c r="W44" i="2"/>
  <c r="W81" i="2" s="1"/>
  <c r="W112" i="2" s="1"/>
  <c r="W119" i="2" s="1"/>
  <c r="V134" i="2"/>
  <c r="V135" i="2" s="1"/>
  <c r="AC77" i="2"/>
  <c r="W120" i="2" l="1"/>
  <c r="W131" i="2" s="1"/>
  <c r="W132" i="2" s="1"/>
  <c r="W113" i="2"/>
  <c r="W45" i="2" s="1"/>
  <c r="W46" i="2" s="1"/>
  <c r="X44" i="2" s="1"/>
  <c r="X81" i="2" s="1"/>
  <c r="W85" i="2"/>
  <c r="W86" i="2" s="1"/>
  <c r="X84" i="2" s="1"/>
  <c r="X78" i="2" s="1"/>
  <c r="X79" i="2" s="1"/>
  <c r="AD77" i="2"/>
  <c r="X117" i="2" l="1"/>
  <c r="X112" i="2"/>
  <c r="X85" i="2" s="1"/>
  <c r="X86" i="2" s="1"/>
  <c r="Y84" i="2" s="1"/>
  <c r="W123" i="2"/>
  <c r="W126" i="2" s="1"/>
  <c r="W134" i="2" s="1"/>
  <c r="W135" i="2" s="1"/>
  <c r="X119" i="2" l="1"/>
  <c r="X120" i="2" s="1"/>
  <c r="Y117" i="2" s="1"/>
  <c r="X113" i="2"/>
  <c r="X45" i="2" s="1"/>
  <c r="X46" i="2" s="1"/>
  <c r="X123" i="2" s="1"/>
  <c r="X126" i="2" s="1"/>
  <c r="Y78" i="2"/>
  <c r="Y79" i="2" s="1"/>
  <c r="X131" i="2" l="1"/>
  <c r="X132" i="2" s="1"/>
  <c r="X134" i="2" s="1"/>
  <c r="X135" i="2" s="1"/>
  <c r="Y44" i="2"/>
  <c r="Y81" i="2" s="1"/>
  <c r="Y112" i="2" s="1"/>
  <c r="Y113" i="2" l="1"/>
  <c r="Y45" i="2" s="1"/>
  <c r="Y46" i="2" s="1"/>
  <c r="Y123" i="2" s="1"/>
  <c r="Y126" i="2" s="1"/>
  <c r="Y85" i="2"/>
  <c r="Y86" i="2" s="1"/>
  <c r="Z84" i="2" s="1"/>
  <c r="Z78" i="2" s="1"/>
  <c r="Z79" i="2" s="1"/>
  <c r="Y119" i="2"/>
  <c r="Y120" i="2" s="1"/>
  <c r="Y131" i="2" s="1"/>
  <c r="Y132" i="2" s="1"/>
  <c r="Z44" i="2" l="1"/>
  <c r="Z81" i="2" s="1"/>
  <c r="Z112" i="2" s="1"/>
  <c r="Z85" i="2" s="1"/>
  <c r="Z86" i="2" s="1"/>
  <c r="AA84" i="2" s="1"/>
  <c r="Z117" i="2"/>
  <c r="Y134" i="2"/>
  <c r="Y135" i="2" s="1"/>
  <c r="Z113" i="2" l="1"/>
  <c r="Z45" i="2" s="1"/>
  <c r="Z46" i="2" s="1"/>
  <c r="AA44" i="2" s="1"/>
  <c r="AA81" i="2" s="1"/>
  <c r="Z119" i="2"/>
  <c r="Z120" i="2" s="1"/>
  <c r="Z131" i="2" s="1"/>
  <c r="Z132" i="2" s="1"/>
  <c r="AA78" i="2"/>
  <c r="AA79" i="2" s="1"/>
  <c r="AA112" i="2" l="1"/>
  <c r="AA85" i="2" s="1"/>
  <c r="AA86" i="2" s="1"/>
  <c r="AB84" i="2" s="1"/>
  <c r="Z123" i="2"/>
  <c r="Z126" i="2" s="1"/>
  <c r="Z134" i="2" s="1"/>
  <c r="Z135" i="2" s="1"/>
  <c r="AA117" i="2"/>
  <c r="AA113" i="2" l="1"/>
  <c r="AA45" i="2" s="1"/>
  <c r="AA46" i="2" s="1"/>
  <c r="AA123" i="2" s="1"/>
  <c r="AA126" i="2" s="1"/>
  <c r="AA119" i="2"/>
  <c r="AA120" i="2" s="1"/>
  <c r="AA131" i="2" s="1"/>
  <c r="AA132" i="2" s="1"/>
  <c r="AB78" i="2"/>
  <c r="AB79" i="2" s="1"/>
  <c r="AB44" i="2" l="1"/>
  <c r="AB81" i="2" s="1"/>
  <c r="AB112" i="2" s="1"/>
  <c r="AB117" i="2"/>
  <c r="AA134" i="2"/>
  <c r="AA135" i="2" s="1"/>
  <c r="AB119" i="2" l="1"/>
  <c r="AB120" i="2" s="1"/>
  <c r="AB131" i="2" s="1"/>
  <c r="AB132" i="2" s="1"/>
  <c r="AB85" i="2"/>
  <c r="AB86" i="2" s="1"/>
  <c r="AC84" i="2" s="1"/>
  <c r="AC78" i="2" s="1"/>
  <c r="AC79" i="2" s="1"/>
  <c r="AB113" i="2"/>
  <c r="AB45" i="2" s="1"/>
  <c r="AB46" i="2" s="1"/>
  <c r="AC44" i="2" s="1"/>
  <c r="AC81" i="2" s="1"/>
  <c r="AC117" i="2" l="1"/>
  <c r="AC112" i="2"/>
  <c r="AC85" i="2" s="1"/>
  <c r="AC86" i="2" s="1"/>
  <c r="AD84" i="2" s="1"/>
  <c r="AB123" i="2"/>
  <c r="AB126" i="2" s="1"/>
  <c r="AB134" i="2" s="1"/>
  <c r="AB135" i="2" s="1"/>
  <c r="AC113" i="2" l="1"/>
  <c r="AC45" i="2" s="1"/>
  <c r="AC46" i="2" s="1"/>
  <c r="AC123" i="2" s="1"/>
  <c r="AC126" i="2" s="1"/>
  <c r="AC119" i="2"/>
  <c r="AC120" i="2" s="1"/>
  <c r="AC131" i="2" s="1"/>
  <c r="AC132" i="2" s="1"/>
  <c r="AD78" i="2"/>
  <c r="AD79" i="2" s="1"/>
  <c r="AD117" i="2" l="1"/>
  <c r="AD44" i="2"/>
  <c r="AD81" i="2" s="1"/>
  <c r="AD112" i="2" s="1"/>
  <c r="AD113" i="2" s="1"/>
  <c r="AD45" i="2" s="1"/>
  <c r="AD46" i="2" s="1"/>
  <c r="AC134" i="2"/>
  <c r="AC135" i="2" s="1"/>
  <c r="AD119" i="2" l="1"/>
  <c r="AD120" i="2" s="1"/>
  <c r="AD131" i="2" s="1"/>
  <c r="AD132" i="2" s="1"/>
  <c r="AD85" i="2"/>
  <c r="AD86" i="2" s="1"/>
  <c r="AD123" i="2"/>
  <c r="AD126" i="2" s="1"/>
  <c r="AE44" i="2"/>
  <c r="AE78" i="2"/>
  <c r="AE117" i="2" l="1"/>
  <c r="AD134" i="2"/>
  <c r="AD135" i="2" s="1"/>
  <c r="AE56" i="2"/>
  <c r="AF56" i="2" l="1"/>
  <c r="AG56" i="2" s="1"/>
  <c r="AH56" i="2" s="1"/>
  <c r="AI56" i="2" s="1"/>
  <c r="AJ56" i="2" s="1"/>
  <c r="AK56" i="2" s="1"/>
  <c r="AL56" i="2" s="1"/>
  <c r="AM56" i="2" s="1"/>
  <c r="AN56" i="2" s="1"/>
  <c r="AO56" i="2" s="1"/>
  <c r="AP56" i="2" s="1"/>
  <c r="AE57" i="2" l="1"/>
  <c r="AE60" i="2" s="1"/>
  <c r="AE62" i="2" l="1"/>
  <c r="AE109" i="2" s="1"/>
  <c r="AF60" i="2"/>
  <c r="AE65" i="2" l="1"/>
  <c r="AE67" i="2" s="1"/>
  <c r="AE111" i="2"/>
  <c r="AE81" i="2" s="1"/>
  <c r="AG60" i="2"/>
  <c r="AE130" i="2" l="1"/>
  <c r="AF64" i="2"/>
  <c r="AH60" i="2"/>
  <c r="AE73" i="2"/>
  <c r="AI60" i="2" l="1"/>
  <c r="AF110" i="2"/>
  <c r="AF66" i="2" s="1"/>
  <c r="AF61" i="2"/>
  <c r="AF62" i="2" s="1"/>
  <c r="AF109" i="2" s="1"/>
  <c r="AJ60" i="2" l="1"/>
  <c r="AF111" i="2"/>
  <c r="AF65" i="2"/>
  <c r="AF67" i="2" s="1"/>
  <c r="AF130" i="2" l="1"/>
  <c r="AG64" i="2"/>
  <c r="AF73" i="2"/>
  <c r="AK60" i="2"/>
  <c r="AL60" i="2" l="1"/>
  <c r="AG110" i="2"/>
  <c r="AG66" i="2" s="1"/>
  <c r="AG61" i="2"/>
  <c r="AG62" i="2" s="1"/>
  <c r="AG109" i="2" s="1"/>
  <c r="AM60" i="2" l="1"/>
  <c r="AG65" i="2"/>
  <c r="AG67" i="2" s="1"/>
  <c r="AG111" i="2"/>
  <c r="AG130" i="2" l="1"/>
  <c r="AH64" i="2"/>
  <c r="AG73" i="2"/>
  <c r="AN60" i="2"/>
  <c r="AO60" i="2" l="1"/>
  <c r="AH61" i="2"/>
  <c r="AH62" i="2" s="1"/>
  <c r="AH109" i="2" s="1"/>
  <c r="AH110" i="2"/>
  <c r="AH66" i="2" s="1"/>
  <c r="AP60" i="2" l="1"/>
  <c r="AH65" i="2"/>
  <c r="AH67" i="2" s="1"/>
  <c r="AH111" i="2"/>
  <c r="AH73" i="2" l="1"/>
  <c r="AH130" i="2"/>
  <c r="AI64" i="2"/>
  <c r="AI61" i="2" l="1"/>
  <c r="AI62" i="2" s="1"/>
  <c r="AI109" i="2" s="1"/>
  <c r="AI110" i="2"/>
  <c r="AI66" i="2" s="1"/>
  <c r="AI111" i="2" l="1"/>
  <c r="AI65" i="2"/>
  <c r="AI67" i="2" s="1"/>
  <c r="AI130" i="2" l="1"/>
  <c r="AJ64" i="2"/>
  <c r="AI73" i="2"/>
  <c r="AJ61" i="2" l="1"/>
  <c r="AJ62" i="2" s="1"/>
  <c r="AJ109" i="2" s="1"/>
  <c r="AJ110" i="2"/>
  <c r="AJ66" i="2" s="1"/>
  <c r="AJ65" i="2" l="1"/>
  <c r="AJ67" i="2" s="1"/>
  <c r="AJ111" i="2"/>
  <c r="AJ73" i="2" l="1"/>
  <c r="AJ130" i="2"/>
  <c r="AK64" i="2"/>
  <c r="AK110" i="2" l="1"/>
  <c r="AK66" i="2" s="1"/>
  <c r="AK61" i="2"/>
  <c r="AK62" i="2" s="1"/>
  <c r="AK109" i="2" s="1"/>
  <c r="AK65" i="2" l="1"/>
  <c r="AK67" i="2" s="1"/>
  <c r="AK111" i="2"/>
  <c r="AK73" i="2" l="1"/>
  <c r="AK130" i="2"/>
  <c r="AL64" i="2"/>
  <c r="AL110" i="2" l="1"/>
  <c r="AL66" i="2" s="1"/>
  <c r="AL61" i="2"/>
  <c r="AL62" i="2" s="1"/>
  <c r="AL109" i="2" s="1"/>
  <c r="AL65" i="2" l="1"/>
  <c r="AL67" i="2" s="1"/>
  <c r="AL111" i="2"/>
  <c r="AL130" i="2" l="1"/>
  <c r="AM64" i="2"/>
  <c r="AL73" i="2"/>
  <c r="AM110" i="2" l="1"/>
  <c r="AM66" i="2" s="1"/>
  <c r="AM61" i="2"/>
  <c r="AM62" i="2" s="1"/>
  <c r="AM109" i="2" s="1"/>
  <c r="AM65" i="2" l="1"/>
  <c r="AM67" i="2" s="1"/>
  <c r="AM111" i="2"/>
  <c r="AM73" i="2" l="1"/>
  <c r="AM130" i="2"/>
  <c r="AN64" i="2"/>
  <c r="AN61" i="2" l="1"/>
  <c r="AN62" i="2" s="1"/>
  <c r="AN109" i="2" s="1"/>
  <c r="AN110" i="2"/>
  <c r="AN66" i="2" s="1"/>
  <c r="AN65" i="2" l="1"/>
  <c r="AN67" i="2" s="1"/>
  <c r="AN111" i="2"/>
  <c r="AN73" i="2" l="1"/>
  <c r="AN130" i="2"/>
  <c r="AO64" i="2"/>
  <c r="AO61" i="2" l="1"/>
  <c r="AO62" i="2" s="1"/>
  <c r="AO109" i="2" s="1"/>
  <c r="AO110" i="2"/>
  <c r="AO66" i="2" s="1"/>
  <c r="AO65" i="2" l="1"/>
  <c r="AO67" i="2" s="1"/>
  <c r="AO111" i="2"/>
  <c r="AO130" i="2" l="1"/>
  <c r="AP64" i="2"/>
  <c r="AO73" i="2"/>
  <c r="AP110" i="2" l="1"/>
  <c r="AP66" i="2" s="1"/>
  <c r="AP61" i="2"/>
  <c r="AP62" i="2" s="1"/>
  <c r="AP109" i="2" s="1"/>
  <c r="AP65" i="2" l="1"/>
  <c r="AP67" i="2" s="1"/>
  <c r="AP111" i="2"/>
  <c r="AP130" i="2" l="1"/>
  <c r="AQ64" i="2"/>
  <c r="AP73" i="2"/>
  <c r="AE74" i="2" s="1"/>
  <c r="AE77" i="2" s="1"/>
  <c r="AE79" i="2" l="1"/>
  <c r="AE112" i="2" s="1"/>
  <c r="AF77" i="2"/>
  <c r="AQ110" i="2"/>
  <c r="AQ66" i="2" s="1"/>
  <c r="AQ61" i="2"/>
  <c r="AG77" i="2" l="1"/>
  <c r="AE85" i="2"/>
  <c r="AE86" i="2" s="1"/>
  <c r="AF84" i="2" s="1"/>
  <c r="AE119" i="2"/>
  <c r="AE120" i="2" s="1"/>
  <c r="AE113" i="2"/>
  <c r="AE45" i="2" s="1"/>
  <c r="AE46" i="2" s="1"/>
  <c r="AF78" i="2" l="1"/>
  <c r="AF79" i="2" s="1"/>
  <c r="AE123" i="2"/>
  <c r="AE126" i="2" s="1"/>
  <c r="AF44" i="2"/>
  <c r="AF81" i="2" s="1"/>
  <c r="AH77" i="2"/>
  <c r="AE131" i="2"/>
  <c r="AE132" i="2" s="1"/>
  <c r="AF117" i="2"/>
  <c r="AF112" i="2" l="1"/>
  <c r="AF119" i="2" s="1"/>
  <c r="AF120" i="2" s="1"/>
  <c r="AE134" i="2"/>
  <c r="AE135" i="2" s="1"/>
  <c r="AI77" i="2"/>
  <c r="AF113" i="2" l="1"/>
  <c r="AF45" i="2" s="1"/>
  <c r="AF46" i="2" s="1"/>
  <c r="AF123" i="2" s="1"/>
  <c r="AF126" i="2" s="1"/>
  <c r="AF85" i="2"/>
  <c r="AF86" i="2" s="1"/>
  <c r="AG84" i="2" s="1"/>
  <c r="AG78" i="2" s="1"/>
  <c r="AG79" i="2" s="1"/>
  <c r="AF131" i="2"/>
  <c r="AF132" i="2" s="1"/>
  <c r="AG117" i="2"/>
  <c r="AJ77" i="2"/>
  <c r="AG44" i="2" l="1"/>
  <c r="AG81" i="2" s="1"/>
  <c r="AG112" i="2" s="1"/>
  <c r="AF134" i="2"/>
  <c r="AF135" i="2" s="1"/>
  <c r="AK77" i="2"/>
  <c r="AG113" i="2" l="1"/>
  <c r="AG45" i="2" s="1"/>
  <c r="AG46" i="2" s="1"/>
  <c r="AH44" i="2" s="1"/>
  <c r="AH81" i="2" s="1"/>
  <c r="AG119" i="2"/>
  <c r="AG120" i="2" s="1"/>
  <c r="AG131" i="2" s="1"/>
  <c r="AG132" i="2" s="1"/>
  <c r="AG85" i="2"/>
  <c r="AG86" i="2" s="1"/>
  <c r="AH84" i="2" s="1"/>
  <c r="AH78" i="2" s="1"/>
  <c r="AH79" i="2" s="1"/>
  <c r="AL77" i="2"/>
  <c r="AG123" i="2" l="1"/>
  <c r="AG126" i="2" s="1"/>
  <c r="AG134" i="2" s="1"/>
  <c r="AG135" i="2" s="1"/>
  <c r="AH117" i="2"/>
  <c r="AH112" i="2"/>
  <c r="AH85" i="2" s="1"/>
  <c r="AH86" i="2" s="1"/>
  <c r="AI84" i="2" s="1"/>
  <c r="AM77" i="2"/>
  <c r="AH113" i="2" l="1"/>
  <c r="AH45" i="2" s="1"/>
  <c r="AH46" i="2" s="1"/>
  <c r="AH123" i="2" s="1"/>
  <c r="AH126" i="2" s="1"/>
  <c r="AH119" i="2"/>
  <c r="AH120" i="2" s="1"/>
  <c r="AH131" i="2" s="1"/>
  <c r="AH132" i="2" s="1"/>
  <c r="AI78" i="2"/>
  <c r="AI79" i="2" s="1"/>
  <c r="AN77" i="2"/>
  <c r="AI44" i="2" l="1"/>
  <c r="AI81" i="2" s="1"/>
  <c r="AI112" i="2" s="1"/>
  <c r="AI117" i="2"/>
  <c r="AH134" i="2"/>
  <c r="AH135" i="2" s="1"/>
  <c r="AO77" i="2"/>
  <c r="AI113" i="2" l="1"/>
  <c r="AI45" i="2" s="1"/>
  <c r="AI46" i="2" s="1"/>
  <c r="AJ44" i="2" s="1"/>
  <c r="AJ81" i="2" s="1"/>
  <c r="AI119" i="2"/>
  <c r="AI120" i="2" s="1"/>
  <c r="AJ117" i="2" s="1"/>
  <c r="AI85" i="2"/>
  <c r="AI86" i="2" s="1"/>
  <c r="AJ84" i="2" s="1"/>
  <c r="AJ78" i="2" s="1"/>
  <c r="AJ79" i="2" s="1"/>
  <c r="AP77" i="2"/>
  <c r="AI123" i="2" l="1"/>
  <c r="AI126" i="2" s="1"/>
  <c r="AI131" i="2"/>
  <c r="AI132" i="2" s="1"/>
  <c r="AJ112" i="2"/>
  <c r="AJ85" i="2" s="1"/>
  <c r="AJ86" i="2" s="1"/>
  <c r="AK84" i="2" s="1"/>
  <c r="AI134" i="2" l="1"/>
  <c r="AI135" i="2" s="1"/>
  <c r="AJ113" i="2"/>
  <c r="AJ45" i="2" s="1"/>
  <c r="AJ46" i="2" s="1"/>
  <c r="AJ123" i="2" s="1"/>
  <c r="AJ126" i="2" s="1"/>
  <c r="AJ119" i="2"/>
  <c r="AJ120" i="2" s="1"/>
  <c r="AJ131" i="2" s="1"/>
  <c r="AJ132" i="2" s="1"/>
  <c r="AK78" i="2"/>
  <c r="AK79" i="2" s="1"/>
  <c r="AK44" i="2" l="1"/>
  <c r="AK81" i="2" s="1"/>
  <c r="AK112" i="2" s="1"/>
  <c r="AK119" i="2" s="1"/>
  <c r="AK117" i="2"/>
  <c r="AJ134" i="2"/>
  <c r="AJ135" i="2" s="1"/>
  <c r="AK120" i="2" l="1"/>
  <c r="AK131" i="2" s="1"/>
  <c r="AK132" i="2" s="1"/>
  <c r="AK85" i="2"/>
  <c r="AK86" i="2" s="1"/>
  <c r="AL84" i="2" s="1"/>
  <c r="AL78" i="2" s="1"/>
  <c r="AL79" i="2" s="1"/>
  <c r="AK113" i="2"/>
  <c r="AK45" i="2" s="1"/>
  <c r="AK46" i="2" s="1"/>
  <c r="AK123" i="2" s="1"/>
  <c r="AK126" i="2" s="1"/>
  <c r="AL117" i="2" l="1"/>
  <c r="AL44" i="2"/>
  <c r="AL81" i="2" s="1"/>
  <c r="AL112" i="2" s="1"/>
  <c r="AL119" i="2" s="1"/>
  <c r="AK134" i="2"/>
  <c r="AK135" i="2" s="1"/>
  <c r="AL120" i="2" l="1"/>
  <c r="AL131" i="2" s="1"/>
  <c r="AL132" i="2" s="1"/>
  <c r="AL113" i="2"/>
  <c r="AL45" i="2" s="1"/>
  <c r="AL46" i="2" s="1"/>
  <c r="AL123" i="2" s="1"/>
  <c r="AL126" i="2" s="1"/>
  <c r="AL85" i="2"/>
  <c r="AL86" i="2" s="1"/>
  <c r="AM84" i="2" s="1"/>
  <c r="AM78" i="2" s="1"/>
  <c r="AM79" i="2" s="1"/>
  <c r="AM117" i="2" l="1"/>
  <c r="AM44" i="2"/>
  <c r="AM81" i="2" s="1"/>
  <c r="AM112" i="2" s="1"/>
  <c r="AL134" i="2"/>
  <c r="AL135" i="2" s="1"/>
  <c r="AM119" i="2" l="1"/>
  <c r="AM120" i="2" s="1"/>
  <c r="AM131" i="2" s="1"/>
  <c r="AM132" i="2" s="1"/>
  <c r="AM85" i="2"/>
  <c r="AM86" i="2" s="1"/>
  <c r="AN84" i="2" s="1"/>
  <c r="AN78" i="2" s="1"/>
  <c r="AN79" i="2" s="1"/>
  <c r="AM113" i="2"/>
  <c r="AM45" i="2" s="1"/>
  <c r="AM46" i="2" s="1"/>
  <c r="AM123" i="2" s="1"/>
  <c r="AM126" i="2" s="1"/>
  <c r="AN44" i="2" l="1"/>
  <c r="AN81" i="2" s="1"/>
  <c r="AN112" i="2" s="1"/>
  <c r="AN117" i="2"/>
  <c r="AM134" i="2"/>
  <c r="AM135" i="2" s="1"/>
  <c r="AN119" i="2" l="1"/>
  <c r="AN120" i="2" s="1"/>
  <c r="AN131" i="2" s="1"/>
  <c r="AN132" i="2" s="1"/>
  <c r="AN113" i="2"/>
  <c r="AN45" i="2" s="1"/>
  <c r="AN46" i="2" s="1"/>
  <c r="AN123" i="2" s="1"/>
  <c r="AN126" i="2" s="1"/>
  <c r="AN85" i="2"/>
  <c r="AN86" i="2" s="1"/>
  <c r="AO84" i="2" s="1"/>
  <c r="AO78" i="2" s="1"/>
  <c r="AO79" i="2" s="1"/>
  <c r="AO117" i="2" l="1"/>
  <c r="AO44" i="2"/>
  <c r="AO81" i="2" s="1"/>
  <c r="AO112" i="2" s="1"/>
  <c r="AO119" i="2" s="1"/>
  <c r="AN134" i="2"/>
  <c r="AN135" i="2" s="1"/>
  <c r="AO120" i="2" l="1"/>
  <c r="AO131" i="2" s="1"/>
  <c r="AO132" i="2" s="1"/>
  <c r="AO113" i="2"/>
  <c r="AO45" i="2" s="1"/>
  <c r="AO46" i="2" s="1"/>
  <c r="AO123" i="2" s="1"/>
  <c r="AO126" i="2" s="1"/>
  <c r="AO85" i="2"/>
  <c r="AO86" i="2" s="1"/>
  <c r="AP84" i="2" s="1"/>
  <c r="AP78" i="2" s="1"/>
  <c r="AP79" i="2" s="1"/>
  <c r="AP117" i="2" l="1"/>
  <c r="AP44" i="2"/>
  <c r="AP81" i="2" s="1"/>
  <c r="AP112" i="2" s="1"/>
  <c r="AP85" i="2" s="1"/>
  <c r="AP86" i="2" s="1"/>
  <c r="AO134" i="2"/>
  <c r="AO135" i="2" s="1"/>
  <c r="AP113" i="2" l="1"/>
  <c r="AP45" i="2" s="1"/>
  <c r="AP46" i="2" s="1"/>
  <c r="AP123" i="2" s="1"/>
  <c r="AP126" i="2" s="1"/>
  <c r="AP119" i="2"/>
  <c r="AP120" i="2" s="1"/>
  <c r="AQ117" i="2" s="1"/>
  <c r="AQ78" i="2"/>
  <c r="AQ44" i="2" l="1"/>
  <c r="AQ56" i="2" s="1"/>
  <c r="AP131" i="2"/>
  <c r="AP132" i="2" s="1"/>
  <c r="AP134" i="2" s="1"/>
  <c r="AP135" i="2" s="1"/>
  <c r="AR56" i="2" l="1"/>
  <c r="AS56" i="2" s="1"/>
  <c r="AT56" i="2" s="1"/>
  <c r="AU56" i="2" s="1"/>
  <c r="AV56" i="2" s="1"/>
  <c r="AW56" i="2" s="1"/>
  <c r="AX56" i="2" s="1"/>
  <c r="AY56" i="2" s="1"/>
  <c r="AZ56" i="2" s="1"/>
  <c r="BA56" i="2" s="1"/>
  <c r="BB56" i="2" s="1"/>
  <c r="AQ57" i="2" l="1"/>
  <c r="AQ60" i="2" s="1"/>
  <c r="AQ62" i="2" l="1"/>
  <c r="AQ109" i="2" s="1"/>
  <c r="AR60" i="2"/>
  <c r="AS60" i="2" l="1"/>
  <c r="AQ65" i="2"/>
  <c r="AQ67" i="2" s="1"/>
  <c r="AQ111" i="2"/>
  <c r="AQ81" i="2" s="1"/>
  <c r="AQ73" i="2" l="1"/>
  <c r="AQ130" i="2"/>
  <c r="AR64" i="2"/>
  <c r="AT60" i="2"/>
  <c r="AU60" i="2" l="1"/>
  <c r="AR61" i="2"/>
  <c r="AR62" i="2" s="1"/>
  <c r="AR109" i="2" s="1"/>
  <c r="AR110" i="2"/>
  <c r="AR66" i="2" s="1"/>
  <c r="AV60" i="2" l="1"/>
  <c r="AR65" i="2"/>
  <c r="AR67" i="2" s="1"/>
  <c r="AR111" i="2"/>
  <c r="AR73" i="2" l="1"/>
  <c r="AR130" i="2"/>
  <c r="AS64" i="2"/>
  <c r="AW60" i="2"/>
  <c r="AX60" i="2" l="1"/>
  <c r="AS61" i="2"/>
  <c r="AS62" i="2" s="1"/>
  <c r="AS109" i="2" s="1"/>
  <c r="AS110" i="2"/>
  <c r="AS66" i="2" s="1"/>
  <c r="AY60" i="2" l="1"/>
  <c r="AS65" i="2"/>
  <c r="AS67" i="2" s="1"/>
  <c r="AS111" i="2"/>
  <c r="AS73" i="2" l="1"/>
  <c r="AS130" i="2"/>
  <c r="AT64" i="2"/>
  <c r="AZ60" i="2"/>
  <c r="AT61" i="2" l="1"/>
  <c r="AT62" i="2" s="1"/>
  <c r="AT109" i="2" s="1"/>
  <c r="AT110" i="2"/>
  <c r="AT66" i="2" s="1"/>
  <c r="BA60" i="2"/>
  <c r="BB60" i="2" l="1"/>
  <c r="AT65" i="2"/>
  <c r="AT67" i="2" s="1"/>
  <c r="AT111" i="2"/>
  <c r="AT73" i="2" l="1"/>
  <c r="AT130" i="2"/>
  <c r="AU64" i="2"/>
  <c r="AU110" i="2" l="1"/>
  <c r="AU66" i="2" s="1"/>
  <c r="AU61" i="2"/>
  <c r="AU62" i="2" s="1"/>
  <c r="AU109" i="2" s="1"/>
  <c r="AU65" i="2" l="1"/>
  <c r="AU67" i="2" s="1"/>
  <c r="AU111" i="2"/>
  <c r="AU73" i="2" l="1"/>
  <c r="AU130" i="2"/>
  <c r="AV64" i="2"/>
  <c r="AV110" i="2" l="1"/>
  <c r="AV66" i="2" s="1"/>
  <c r="AV61" i="2"/>
  <c r="AV62" i="2" s="1"/>
  <c r="AV109" i="2" s="1"/>
  <c r="AV65" i="2" l="1"/>
  <c r="AV67" i="2" s="1"/>
  <c r="AV111" i="2"/>
  <c r="AV73" i="2" l="1"/>
  <c r="AV130" i="2"/>
  <c r="AW64" i="2"/>
  <c r="AW110" i="2" l="1"/>
  <c r="AW66" i="2" s="1"/>
  <c r="AW61" i="2"/>
  <c r="AW62" i="2" s="1"/>
  <c r="AW109" i="2" s="1"/>
  <c r="AW65" i="2" l="1"/>
  <c r="AW67" i="2" s="1"/>
  <c r="AW111" i="2"/>
  <c r="AW73" i="2" l="1"/>
  <c r="AW130" i="2"/>
  <c r="AX64" i="2"/>
  <c r="AX61" i="2" l="1"/>
  <c r="AX62" i="2" s="1"/>
  <c r="AX109" i="2" s="1"/>
  <c r="AX110" i="2"/>
  <c r="AX66" i="2" s="1"/>
  <c r="AX111" i="2" l="1"/>
  <c r="AX65" i="2"/>
  <c r="AX67" i="2" s="1"/>
  <c r="AX130" i="2" l="1"/>
  <c r="AY64" i="2"/>
  <c r="AX73" i="2"/>
  <c r="AY61" i="2" l="1"/>
  <c r="AY62" i="2" s="1"/>
  <c r="AY109" i="2" s="1"/>
  <c r="AY110" i="2"/>
  <c r="AY66" i="2" s="1"/>
  <c r="AY111" i="2" l="1"/>
  <c r="AY65" i="2"/>
  <c r="AY67" i="2" s="1"/>
  <c r="AY130" i="2" l="1"/>
  <c r="AZ64" i="2"/>
  <c r="AY73" i="2"/>
  <c r="AZ61" i="2" l="1"/>
  <c r="AZ62" i="2" s="1"/>
  <c r="AZ109" i="2" s="1"/>
  <c r="AZ110" i="2"/>
  <c r="AZ66" i="2" s="1"/>
  <c r="AZ111" i="2" l="1"/>
  <c r="AZ65" i="2"/>
  <c r="AZ67" i="2" s="1"/>
  <c r="AZ130" i="2" l="1"/>
  <c r="BA64" i="2"/>
  <c r="AZ73" i="2"/>
  <c r="BA61" i="2" l="1"/>
  <c r="BA62" i="2" s="1"/>
  <c r="BA109" i="2" s="1"/>
  <c r="BA110" i="2"/>
  <c r="BA66" i="2" s="1"/>
  <c r="BA111" i="2" l="1"/>
  <c r="BA65" i="2"/>
  <c r="BA67" i="2" s="1"/>
  <c r="BA73" i="2" l="1"/>
  <c r="BA130" i="2"/>
  <c r="BB64" i="2"/>
  <c r="BB61" i="2" l="1"/>
  <c r="BB62" i="2" s="1"/>
  <c r="BB109" i="2" s="1"/>
  <c r="BB110" i="2"/>
  <c r="BB66" i="2" s="1"/>
  <c r="BB111" i="2" l="1"/>
  <c r="BB65" i="2"/>
  <c r="BB67" i="2" s="1"/>
  <c r="BB130" i="2" l="1"/>
  <c r="BC64" i="2"/>
  <c r="BB73" i="2"/>
  <c r="AQ74" i="2" s="1"/>
  <c r="AQ77" i="2" s="1"/>
  <c r="AQ79" i="2" l="1"/>
  <c r="AQ112" i="2" s="1"/>
  <c r="AR77" i="2"/>
  <c r="BC110" i="2"/>
  <c r="BC66" i="2" s="1"/>
  <c r="BC61" i="2"/>
  <c r="AS77" i="2" l="1"/>
  <c r="AQ85" i="2"/>
  <c r="AQ86" i="2" s="1"/>
  <c r="AR84" i="2" s="1"/>
  <c r="AQ119" i="2"/>
  <c r="AQ120" i="2" s="1"/>
  <c r="AQ113" i="2"/>
  <c r="AQ45" i="2" s="1"/>
  <c r="AQ46" i="2" s="1"/>
  <c r="AQ131" i="2" l="1"/>
  <c r="AQ132" i="2" s="1"/>
  <c r="AR117" i="2"/>
  <c r="AT77" i="2"/>
  <c r="AR78" i="2"/>
  <c r="AR79" i="2" s="1"/>
  <c r="AQ123" i="2"/>
  <c r="AQ126" i="2" s="1"/>
  <c r="AR44" i="2"/>
  <c r="AR81" i="2" s="1"/>
  <c r="AR112" i="2" l="1"/>
  <c r="AR85" i="2" s="1"/>
  <c r="AR86" i="2" s="1"/>
  <c r="AS84" i="2" s="1"/>
  <c r="AQ134" i="2"/>
  <c r="AQ135" i="2" s="1"/>
  <c r="AU77" i="2"/>
  <c r="AR113" i="2" l="1"/>
  <c r="AR45" i="2" s="1"/>
  <c r="AR46" i="2" s="1"/>
  <c r="AS44" i="2" s="1"/>
  <c r="AS81" i="2" s="1"/>
  <c r="AR119" i="2"/>
  <c r="AR120" i="2" s="1"/>
  <c r="AS117" i="2" s="1"/>
  <c r="AS78" i="2"/>
  <c r="AS79" i="2" s="1"/>
  <c r="AV77" i="2"/>
  <c r="AR123" i="2" l="1"/>
  <c r="AR126" i="2" s="1"/>
  <c r="AR131" i="2"/>
  <c r="AR132" i="2" s="1"/>
  <c r="AS112" i="2"/>
  <c r="AS85" i="2" s="1"/>
  <c r="AS86" i="2" s="1"/>
  <c r="AT84" i="2" s="1"/>
  <c r="AW77" i="2"/>
  <c r="AR134" i="2" l="1"/>
  <c r="AR135" i="2" s="1"/>
  <c r="AS119" i="2"/>
  <c r="AS120" i="2" s="1"/>
  <c r="AT117" i="2" s="1"/>
  <c r="AS113" i="2"/>
  <c r="AS45" i="2" s="1"/>
  <c r="AS46" i="2" s="1"/>
  <c r="AS123" i="2" s="1"/>
  <c r="AS126" i="2" s="1"/>
  <c r="AT78" i="2"/>
  <c r="AT79" i="2" s="1"/>
  <c r="AX77" i="2"/>
  <c r="AS131" i="2" l="1"/>
  <c r="AS132" i="2" s="1"/>
  <c r="AS134" i="2" s="1"/>
  <c r="AS135" i="2" s="1"/>
  <c r="AT44" i="2"/>
  <c r="AT81" i="2" s="1"/>
  <c r="AT112" i="2" s="1"/>
  <c r="AT85" i="2" s="1"/>
  <c r="AT86" i="2" s="1"/>
  <c r="AU84" i="2" s="1"/>
  <c r="AY77" i="2"/>
  <c r="AT113" i="2" l="1"/>
  <c r="AT45" i="2" s="1"/>
  <c r="AT46" i="2" s="1"/>
  <c r="AU44" i="2" s="1"/>
  <c r="AU81" i="2" s="1"/>
  <c r="AT119" i="2"/>
  <c r="AT120" i="2" s="1"/>
  <c r="AT131" i="2" s="1"/>
  <c r="AT132" i="2" s="1"/>
  <c r="AU78" i="2"/>
  <c r="AU79" i="2" s="1"/>
  <c r="AZ77" i="2"/>
  <c r="AT123" i="2" l="1"/>
  <c r="AT126" i="2" s="1"/>
  <c r="AT134" i="2" s="1"/>
  <c r="AT135" i="2" s="1"/>
  <c r="AU112" i="2"/>
  <c r="AU119" i="2" s="1"/>
  <c r="AU117" i="2"/>
  <c r="BA77" i="2"/>
  <c r="AU120" i="2" l="1"/>
  <c r="AU131" i="2" s="1"/>
  <c r="AU132" i="2" s="1"/>
  <c r="AU85" i="2"/>
  <c r="AU86" i="2" s="1"/>
  <c r="AV84" i="2" s="1"/>
  <c r="AV78" i="2" s="1"/>
  <c r="AV79" i="2" s="1"/>
  <c r="AU113" i="2"/>
  <c r="AU45" i="2" s="1"/>
  <c r="AU46" i="2" s="1"/>
  <c r="AU123" i="2" s="1"/>
  <c r="AU126" i="2" s="1"/>
  <c r="BB77" i="2"/>
  <c r="AV117" i="2" l="1"/>
  <c r="AV44" i="2"/>
  <c r="AV81" i="2" s="1"/>
  <c r="AV112" i="2" s="1"/>
  <c r="AU134" i="2"/>
  <c r="AU135" i="2" s="1"/>
  <c r="AV85" i="2" l="1"/>
  <c r="AV86" i="2" s="1"/>
  <c r="AW84" i="2" s="1"/>
  <c r="AW78" i="2" s="1"/>
  <c r="AW79" i="2" s="1"/>
  <c r="AV113" i="2"/>
  <c r="AV45" i="2" s="1"/>
  <c r="AV46" i="2" s="1"/>
  <c r="AW44" i="2" s="1"/>
  <c r="AW81" i="2" s="1"/>
  <c r="AV119" i="2"/>
  <c r="AV120" i="2" s="1"/>
  <c r="AV131" i="2" s="1"/>
  <c r="AV132" i="2" s="1"/>
  <c r="AV123" i="2" l="1"/>
  <c r="AV126" i="2" s="1"/>
  <c r="AV134" i="2" s="1"/>
  <c r="AV135" i="2" s="1"/>
  <c r="AW117" i="2"/>
  <c r="AW112" i="2"/>
  <c r="AW85" i="2" s="1"/>
  <c r="AW86" i="2" s="1"/>
  <c r="AX84" i="2" s="1"/>
  <c r="AW113" i="2" l="1"/>
  <c r="AW45" i="2" s="1"/>
  <c r="AW46" i="2" s="1"/>
  <c r="AW123" i="2" s="1"/>
  <c r="AW126" i="2" s="1"/>
  <c r="AW119" i="2"/>
  <c r="AW120" i="2" s="1"/>
  <c r="AW131" i="2" s="1"/>
  <c r="AW132" i="2" s="1"/>
  <c r="AX78" i="2"/>
  <c r="AX79" i="2" s="1"/>
  <c r="AX44" i="2" l="1"/>
  <c r="AX81" i="2" s="1"/>
  <c r="AX112" i="2" s="1"/>
  <c r="AX113" i="2" s="1"/>
  <c r="AX45" i="2" s="1"/>
  <c r="AX46" i="2" s="1"/>
  <c r="AX117" i="2"/>
  <c r="AW134" i="2"/>
  <c r="AW135" i="2" s="1"/>
  <c r="AX119" i="2" l="1"/>
  <c r="AX120" i="2" s="1"/>
  <c r="AX131" i="2" s="1"/>
  <c r="AX132" i="2" s="1"/>
  <c r="AX85" i="2"/>
  <c r="AX86" i="2" s="1"/>
  <c r="AY84" i="2" s="1"/>
  <c r="AY78" i="2" s="1"/>
  <c r="AY79" i="2" s="1"/>
  <c r="AX123" i="2"/>
  <c r="AX126" i="2" s="1"/>
  <c r="AY44" i="2"/>
  <c r="AY81" i="2" s="1"/>
  <c r="AY117" i="2" l="1"/>
  <c r="AY112" i="2"/>
  <c r="AY119" i="2" s="1"/>
  <c r="AX134" i="2"/>
  <c r="AX135" i="2" s="1"/>
  <c r="AY120" i="2" l="1"/>
  <c r="AY131" i="2" s="1"/>
  <c r="AY132" i="2" s="1"/>
  <c r="AY85" i="2"/>
  <c r="AY86" i="2" s="1"/>
  <c r="AZ84" i="2" s="1"/>
  <c r="AZ78" i="2" s="1"/>
  <c r="AZ79" i="2" s="1"/>
  <c r="AY113" i="2"/>
  <c r="AY45" i="2" s="1"/>
  <c r="AY46" i="2" s="1"/>
  <c r="AY123" i="2" s="1"/>
  <c r="AY126" i="2" s="1"/>
  <c r="AZ117" i="2" l="1"/>
  <c r="AZ44" i="2"/>
  <c r="AZ81" i="2" s="1"/>
  <c r="AZ112" i="2" s="1"/>
  <c r="AY134" i="2"/>
  <c r="AY135" i="2" s="1"/>
  <c r="AZ119" i="2" l="1"/>
  <c r="AZ120" i="2" s="1"/>
  <c r="AZ131" i="2" s="1"/>
  <c r="AZ132" i="2" s="1"/>
  <c r="AZ85" i="2"/>
  <c r="AZ86" i="2" s="1"/>
  <c r="BA84" i="2" s="1"/>
  <c r="BA78" i="2" s="1"/>
  <c r="BA79" i="2" s="1"/>
  <c r="AZ113" i="2"/>
  <c r="AZ45" i="2" s="1"/>
  <c r="AZ46" i="2" s="1"/>
  <c r="BA44" i="2" s="1"/>
  <c r="BA81" i="2" s="1"/>
  <c r="BA112" i="2" l="1"/>
  <c r="BA119" i="2" s="1"/>
  <c r="AZ123" i="2"/>
  <c r="AZ126" i="2" s="1"/>
  <c r="AZ134" i="2" s="1"/>
  <c r="AZ135" i="2" s="1"/>
  <c r="BA117" i="2"/>
  <c r="BA120" i="2" l="1"/>
  <c r="BA131" i="2" s="1"/>
  <c r="BA132" i="2" s="1"/>
  <c r="BA113" i="2"/>
  <c r="BA45" i="2" s="1"/>
  <c r="BA46" i="2" s="1"/>
  <c r="BB44" i="2" s="1"/>
  <c r="BB81" i="2" s="1"/>
  <c r="BA85" i="2"/>
  <c r="BA86" i="2" s="1"/>
  <c r="BB84" i="2" s="1"/>
  <c r="BB78" i="2" s="1"/>
  <c r="BB79" i="2" s="1"/>
  <c r="BB112" i="2" l="1"/>
  <c r="BB119" i="2" s="1"/>
  <c r="BB117" i="2"/>
  <c r="BA123" i="2"/>
  <c r="BA126" i="2" s="1"/>
  <c r="BA134" i="2" s="1"/>
  <c r="BA135" i="2" s="1"/>
  <c r="BB120" i="2" l="1"/>
  <c r="BB131" i="2" s="1"/>
  <c r="BB132" i="2" s="1"/>
  <c r="BB113" i="2"/>
  <c r="BB45" i="2" s="1"/>
  <c r="BB46" i="2" s="1"/>
  <c r="BC44" i="2" s="1"/>
  <c r="BB85" i="2"/>
  <c r="BB86" i="2" s="1"/>
  <c r="BC78" i="2"/>
  <c r="BC117" i="2" l="1"/>
  <c r="BB123" i="2"/>
  <c r="BB126" i="2" s="1"/>
  <c r="BB134" i="2" s="1"/>
  <c r="BB135" i="2" s="1"/>
  <c r="BC56" i="2"/>
  <c r="BD56" i="2" l="1"/>
  <c r="BE56" i="2" s="1"/>
  <c r="BF56" i="2" s="1"/>
  <c r="BG56" i="2" s="1"/>
  <c r="BH56" i="2" s="1"/>
  <c r="BI56" i="2" s="1"/>
  <c r="BJ56" i="2" s="1"/>
  <c r="BK56" i="2" s="1"/>
  <c r="BL56" i="2" s="1"/>
  <c r="BM56" i="2" s="1"/>
  <c r="BN56" i="2" s="1"/>
  <c r="BC57" i="2" l="1"/>
  <c r="BC60" i="2" s="1"/>
  <c r="BD60" i="2" l="1"/>
  <c r="BC62" i="2"/>
  <c r="BC109" i="2" s="1"/>
  <c r="BC65" i="2" l="1"/>
  <c r="BC67" i="2" s="1"/>
  <c r="BC111" i="2"/>
  <c r="BC81" i="2" s="1"/>
  <c r="BE60" i="2"/>
  <c r="BF60" i="2" l="1"/>
  <c r="BC73" i="2"/>
  <c r="BC130" i="2"/>
  <c r="BD64" i="2"/>
  <c r="BD61" i="2" l="1"/>
  <c r="BD62" i="2" s="1"/>
  <c r="BD109" i="2" s="1"/>
  <c r="BD110" i="2"/>
  <c r="BD66" i="2" s="1"/>
  <c r="BG60" i="2"/>
  <c r="BH60" i="2" l="1"/>
  <c r="BD65" i="2"/>
  <c r="BD67" i="2" s="1"/>
  <c r="BD111" i="2"/>
  <c r="BD73" i="2" l="1"/>
  <c r="BD130" i="2"/>
  <c r="BE64" i="2"/>
  <c r="BI60" i="2"/>
  <c r="BJ60" i="2" l="1"/>
  <c r="BE61" i="2"/>
  <c r="BE62" i="2" s="1"/>
  <c r="BE109" i="2" s="1"/>
  <c r="BE110" i="2"/>
  <c r="BE66" i="2" s="1"/>
  <c r="BE65" i="2" l="1"/>
  <c r="BE67" i="2" s="1"/>
  <c r="BE111" i="2"/>
  <c r="BK60" i="2"/>
  <c r="BL60" i="2" l="1"/>
  <c r="BE73" i="2"/>
  <c r="BE130" i="2"/>
  <c r="BF64" i="2"/>
  <c r="BM60" i="2" l="1"/>
  <c r="BF61" i="2"/>
  <c r="BF62" i="2" s="1"/>
  <c r="BF109" i="2" s="1"/>
  <c r="BF110" i="2"/>
  <c r="BF66" i="2" s="1"/>
  <c r="BF111" i="2" l="1"/>
  <c r="BF65" i="2"/>
  <c r="BF67" i="2" s="1"/>
  <c r="BN60" i="2"/>
  <c r="BF130" i="2" l="1"/>
  <c r="BG64" i="2"/>
  <c r="BF73" i="2"/>
  <c r="BG61" i="2" l="1"/>
  <c r="BG62" i="2" s="1"/>
  <c r="BG109" i="2" s="1"/>
  <c r="BG110" i="2"/>
  <c r="BG66" i="2" s="1"/>
  <c r="BG65" i="2" l="1"/>
  <c r="BG67" i="2" s="1"/>
  <c r="BG111" i="2"/>
  <c r="BG73" i="2" l="1"/>
  <c r="BG130" i="2"/>
  <c r="BH64" i="2"/>
  <c r="BH61" i="2" l="1"/>
  <c r="BH62" i="2" s="1"/>
  <c r="BH109" i="2" s="1"/>
  <c r="BH110" i="2"/>
  <c r="BH66" i="2" s="1"/>
  <c r="BH111" i="2" l="1"/>
  <c r="BH65" i="2"/>
  <c r="BH67" i="2" s="1"/>
  <c r="BH130" i="2" l="1"/>
  <c r="BI64" i="2"/>
  <c r="BH73" i="2"/>
  <c r="BI61" i="2" l="1"/>
  <c r="BI62" i="2" s="1"/>
  <c r="BI109" i="2" s="1"/>
  <c r="BI110" i="2"/>
  <c r="BI66" i="2" s="1"/>
  <c r="BI65" i="2" l="1"/>
  <c r="BI67" i="2" s="1"/>
  <c r="BI111" i="2"/>
  <c r="BI73" i="2" l="1"/>
  <c r="BI130" i="2"/>
  <c r="BJ64" i="2"/>
  <c r="BJ61" i="2" l="1"/>
  <c r="BJ62" i="2" s="1"/>
  <c r="BJ109" i="2" s="1"/>
  <c r="BJ110" i="2"/>
  <c r="BJ66" i="2" s="1"/>
  <c r="BJ65" i="2" l="1"/>
  <c r="BJ67" i="2" s="1"/>
  <c r="BJ111" i="2"/>
  <c r="BJ73" i="2" l="1"/>
  <c r="BJ130" i="2"/>
  <c r="BK64" i="2"/>
  <c r="BK110" i="2" l="1"/>
  <c r="BK66" i="2" s="1"/>
  <c r="BK61" i="2"/>
  <c r="BK62" i="2" s="1"/>
  <c r="BK109" i="2" s="1"/>
  <c r="BK65" i="2" l="1"/>
  <c r="BK67" i="2" s="1"/>
  <c r="BK111" i="2"/>
  <c r="BK73" i="2" l="1"/>
  <c r="BK130" i="2"/>
  <c r="BL64" i="2"/>
  <c r="BL61" i="2" l="1"/>
  <c r="BL62" i="2" s="1"/>
  <c r="BL109" i="2" s="1"/>
  <c r="BL110" i="2"/>
  <c r="BL66" i="2" s="1"/>
  <c r="BL65" i="2" l="1"/>
  <c r="BL67" i="2" s="1"/>
  <c r="BL111" i="2"/>
  <c r="BL73" i="2" l="1"/>
  <c r="BL130" i="2"/>
  <c r="BM64" i="2"/>
  <c r="BM61" i="2" l="1"/>
  <c r="BM62" i="2" s="1"/>
  <c r="BM109" i="2" s="1"/>
  <c r="BM110" i="2"/>
  <c r="BM66" i="2" s="1"/>
  <c r="BM65" i="2" l="1"/>
  <c r="BM67" i="2" s="1"/>
  <c r="BM111" i="2"/>
  <c r="BM73" i="2" l="1"/>
  <c r="BM130" i="2"/>
  <c r="BN64" i="2"/>
  <c r="BN61" i="2" l="1"/>
  <c r="BN62" i="2" s="1"/>
  <c r="BN109" i="2" s="1"/>
  <c r="BN110" i="2"/>
  <c r="BN66" i="2" s="1"/>
  <c r="BN65" i="2" l="1"/>
  <c r="BN67" i="2" s="1"/>
  <c r="BN111" i="2"/>
  <c r="BN73" i="2" l="1"/>
  <c r="BC74" i="2" s="1"/>
  <c r="BC77" i="2" s="1"/>
  <c r="BN130" i="2"/>
  <c r="BO64" i="2"/>
  <c r="BC79" i="2" l="1"/>
  <c r="BC112" i="2" s="1"/>
  <c r="BD77" i="2"/>
  <c r="BO61" i="2"/>
  <c r="BO110" i="2"/>
  <c r="BO66" i="2" s="1"/>
  <c r="BC85" i="2" l="1"/>
  <c r="BC86" i="2" s="1"/>
  <c r="BD84" i="2" s="1"/>
  <c r="BC119" i="2"/>
  <c r="BC120" i="2" s="1"/>
  <c r="BC113" i="2"/>
  <c r="BC45" i="2" s="1"/>
  <c r="BC46" i="2" s="1"/>
  <c r="BE77" i="2"/>
  <c r="BD78" i="2" l="1"/>
  <c r="BD79" i="2" s="1"/>
  <c r="BC123" i="2"/>
  <c r="BC126" i="2" s="1"/>
  <c r="BD44" i="2"/>
  <c r="BD81" i="2" s="1"/>
  <c r="BC131" i="2"/>
  <c r="BC132" i="2" s="1"/>
  <c r="BD117" i="2"/>
  <c r="BF77" i="2"/>
  <c r="BD112" i="2" l="1"/>
  <c r="BD113" i="2" s="1"/>
  <c r="BD45" i="2" s="1"/>
  <c r="BD46" i="2" s="1"/>
  <c r="BC134" i="2"/>
  <c r="BC135" i="2" s="1"/>
  <c r="BG77" i="2"/>
  <c r="BD85" i="2" l="1"/>
  <c r="BD86" i="2" s="1"/>
  <c r="BE84" i="2" s="1"/>
  <c r="BE78" i="2" s="1"/>
  <c r="BE79" i="2" s="1"/>
  <c r="BD119" i="2"/>
  <c r="BD120" i="2" s="1"/>
  <c r="BD131" i="2" s="1"/>
  <c r="BD132" i="2" s="1"/>
  <c r="BD123" i="2"/>
  <c r="BD126" i="2" s="1"/>
  <c r="BE44" i="2"/>
  <c r="BE81" i="2" s="1"/>
  <c r="BH77" i="2"/>
  <c r="BE112" i="2" l="1"/>
  <c r="BE85" i="2" s="1"/>
  <c r="BE86" i="2" s="1"/>
  <c r="BF84" i="2" s="1"/>
  <c r="BE117" i="2"/>
  <c r="BD134" i="2"/>
  <c r="BD135" i="2" s="1"/>
  <c r="BI77" i="2"/>
  <c r="BE119" i="2" l="1"/>
  <c r="BE120" i="2" s="1"/>
  <c r="BE131" i="2" s="1"/>
  <c r="BE132" i="2" s="1"/>
  <c r="BE113" i="2"/>
  <c r="BE45" i="2" s="1"/>
  <c r="BE46" i="2" s="1"/>
  <c r="BE123" i="2" s="1"/>
  <c r="BE126" i="2" s="1"/>
  <c r="BF78" i="2"/>
  <c r="BF79" i="2" s="1"/>
  <c r="BJ77" i="2"/>
  <c r="BF44" i="2" l="1"/>
  <c r="BF81" i="2" s="1"/>
  <c r="BF112" i="2" s="1"/>
  <c r="BF85" i="2" s="1"/>
  <c r="BF86" i="2" s="1"/>
  <c r="BG84" i="2" s="1"/>
  <c r="BF117" i="2"/>
  <c r="BK77" i="2"/>
  <c r="BE134" i="2"/>
  <c r="BE135" i="2" s="1"/>
  <c r="BF113" i="2" l="1"/>
  <c r="BF45" i="2" s="1"/>
  <c r="BF46" i="2" s="1"/>
  <c r="BF123" i="2" s="1"/>
  <c r="BF126" i="2" s="1"/>
  <c r="BF119" i="2"/>
  <c r="BF120" i="2" s="1"/>
  <c r="BF131" i="2" s="1"/>
  <c r="BF132" i="2" s="1"/>
  <c r="BG78" i="2"/>
  <c r="BG79" i="2" s="1"/>
  <c r="BL77" i="2"/>
  <c r="BG44" i="2" l="1"/>
  <c r="BG81" i="2" s="1"/>
  <c r="BG112" i="2" s="1"/>
  <c r="BG117" i="2"/>
  <c r="BF134" i="2"/>
  <c r="BF135" i="2" s="1"/>
  <c r="BM77" i="2"/>
  <c r="BG119" i="2" l="1"/>
  <c r="BG120" i="2" s="1"/>
  <c r="BG131" i="2" s="1"/>
  <c r="BG132" i="2" s="1"/>
  <c r="BG85" i="2"/>
  <c r="BG86" i="2" s="1"/>
  <c r="BH84" i="2" s="1"/>
  <c r="BH78" i="2" s="1"/>
  <c r="BH79" i="2" s="1"/>
  <c r="BG113" i="2"/>
  <c r="BG45" i="2" s="1"/>
  <c r="BG46" i="2" s="1"/>
  <c r="BH44" i="2" s="1"/>
  <c r="BH81" i="2" s="1"/>
  <c r="BN77" i="2"/>
  <c r="BH117" i="2" l="1"/>
  <c r="BG123" i="2"/>
  <c r="BG126" i="2" s="1"/>
  <c r="BG134" i="2" s="1"/>
  <c r="BG135" i="2" s="1"/>
  <c r="BH112" i="2"/>
  <c r="BH85" i="2" s="1"/>
  <c r="BH86" i="2" s="1"/>
  <c r="BI84" i="2" s="1"/>
  <c r="BH119" i="2" l="1"/>
  <c r="BH120" i="2" s="1"/>
  <c r="BH131" i="2" s="1"/>
  <c r="BH132" i="2" s="1"/>
  <c r="BH113" i="2"/>
  <c r="BH45" i="2" s="1"/>
  <c r="BH46" i="2" s="1"/>
  <c r="BI44" i="2" s="1"/>
  <c r="BI81" i="2" s="1"/>
  <c r="BI78" i="2"/>
  <c r="BI79" i="2" s="1"/>
  <c r="BI112" i="2" l="1"/>
  <c r="BI119" i="2" s="1"/>
  <c r="BI117" i="2"/>
  <c r="BH123" i="2"/>
  <c r="BH126" i="2" s="1"/>
  <c r="BH134" i="2" s="1"/>
  <c r="BH135" i="2" s="1"/>
  <c r="BI120" i="2" l="1"/>
  <c r="BI131" i="2" s="1"/>
  <c r="BI132" i="2" s="1"/>
  <c r="BI85" i="2"/>
  <c r="BI86" i="2" s="1"/>
  <c r="BJ84" i="2" s="1"/>
  <c r="BJ78" i="2" s="1"/>
  <c r="BJ79" i="2" s="1"/>
  <c r="BI113" i="2"/>
  <c r="BI45" i="2" s="1"/>
  <c r="BI46" i="2" s="1"/>
  <c r="BI123" i="2" s="1"/>
  <c r="BI126" i="2" s="1"/>
  <c r="BJ117" i="2" l="1"/>
  <c r="BJ44" i="2"/>
  <c r="BJ81" i="2" s="1"/>
  <c r="BI134" i="2"/>
  <c r="BI135" i="2" s="1"/>
  <c r="BJ112" i="2" l="1"/>
  <c r="BJ119" i="2" s="1"/>
  <c r="BJ120" i="2" s="1"/>
  <c r="BJ131" i="2" s="1"/>
  <c r="BJ132" i="2" s="1"/>
  <c r="BJ85" i="2" l="1"/>
  <c r="BJ86" i="2" s="1"/>
  <c r="BK84" i="2" s="1"/>
  <c r="BK78" i="2" s="1"/>
  <c r="BK79" i="2" s="1"/>
  <c r="BJ113" i="2"/>
  <c r="BJ45" i="2" s="1"/>
  <c r="BJ46" i="2" s="1"/>
  <c r="BK117" i="2"/>
  <c r="BK44" i="2" l="1"/>
  <c r="BK81" i="2" s="1"/>
  <c r="BK112" i="2" s="1"/>
  <c r="BJ123" i="2"/>
  <c r="BJ126" i="2" s="1"/>
  <c r="BJ134" i="2" s="1"/>
  <c r="BJ135" i="2" s="1"/>
  <c r="BK113" i="2" l="1"/>
  <c r="BK45" i="2" s="1"/>
  <c r="BK46" i="2" s="1"/>
  <c r="BK119" i="2"/>
  <c r="BK120" i="2" s="1"/>
  <c r="BK85" i="2"/>
  <c r="BK86" i="2" s="1"/>
  <c r="BL84" i="2" s="1"/>
  <c r="BL78" i="2" s="1"/>
  <c r="BL79" i="2" s="1"/>
  <c r="BK131" i="2" l="1"/>
  <c r="BK132" i="2" s="1"/>
  <c r="BL117" i="2"/>
  <c r="BL44" i="2"/>
  <c r="BL81" i="2" s="1"/>
  <c r="BL112" i="2" s="1"/>
  <c r="BL119" i="2" s="1"/>
  <c r="BK123" i="2"/>
  <c r="BK126" i="2" s="1"/>
  <c r="BL120" i="2" l="1"/>
  <c r="BL131" i="2" s="1"/>
  <c r="BL132" i="2" s="1"/>
  <c r="BL113" i="2"/>
  <c r="BL45" i="2" s="1"/>
  <c r="BL46" i="2" s="1"/>
  <c r="BM44" i="2" s="1"/>
  <c r="BM81" i="2" s="1"/>
  <c r="BL85" i="2"/>
  <c r="BL86" i="2" s="1"/>
  <c r="BM84" i="2" s="1"/>
  <c r="BM78" i="2" s="1"/>
  <c r="BM79" i="2" s="1"/>
  <c r="BK134" i="2"/>
  <c r="BK135" i="2" s="1"/>
  <c r="BM117" i="2" l="1"/>
  <c r="BM112" i="2"/>
  <c r="BM113" i="2" s="1"/>
  <c r="BM45" i="2" s="1"/>
  <c r="BM46" i="2" s="1"/>
  <c r="BM123" i="2" s="1"/>
  <c r="BM126" i="2" s="1"/>
  <c r="BL123" i="2"/>
  <c r="BL126" i="2" s="1"/>
  <c r="BL134" i="2" s="1"/>
  <c r="BL135" i="2" s="1"/>
  <c r="BN44" i="2" l="1"/>
  <c r="BN81" i="2" s="1"/>
  <c r="BM85" i="2"/>
  <c r="BM86" i="2" s="1"/>
  <c r="BN84" i="2" s="1"/>
  <c r="BN78" i="2" s="1"/>
  <c r="BN79" i="2" s="1"/>
  <c r="BM119" i="2"/>
  <c r="BM120" i="2" s="1"/>
  <c r="BN117" i="2" s="1"/>
  <c r="BN112" i="2" l="1"/>
  <c r="BN113" i="2" s="1"/>
  <c r="BN45" i="2" s="1"/>
  <c r="BN46" i="2" s="1"/>
  <c r="BO44" i="2" s="1"/>
  <c r="BM131" i="2"/>
  <c r="BM132" i="2" s="1"/>
  <c r="BM134" i="2" s="1"/>
  <c r="BM135" i="2" s="1"/>
  <c r="BO78" i="2"/>
  <c r="BN123" i="2" l="1"/>
  <c r="BN126" i="2" s="1"/>
  <c r="BN119" i="2"/>
  <c r="BN120" i="2" s="1"/>
  <c r="BN131" i="2" s="1"/>
  <c r="BN132" i="2" s="1"/>
  <c r="BN85" i="2"/>
  <c r="BN86" i="2" s="1"/>
  <c r="BO56" i="2"/>
  <c r="BN134" i="2" l="1"/>
  <c r="BN135" i="2" s="1"/>
  <c r="BO117" i="2"/>
  <c r="BP56" i="2"/>
  <c r="BQ56" i="2" s="1"/>
  <c r="BR56" i="2" s="1"/>
  <c r="BS56" i="2" s="1"/>
  <c r="BT56" i="2" s="1"/>
  <c r="BU56" i="2" s="1"/>
  <c r="BV56" i="2" s="1"/>
  <c r="BW56" i="2" s="1"/>
  <c r="BX56" i="2" s="1"/>
  <c r="BY56" i="2" s="1"/>
  <c r="BZ56" i="2" s="1"/>
  <c r="BO57" i="2" l="1"/>
  <c r="BO60" i="2" s="1"/>
  <c r="BO62" i="2" l="1"/>
  <c r="BO109" i="2" s="1"/>
  <c r="BP60" i="2"/>
  <c r="BO65" i="2" l="1"/>
  <c r="BO67" i="2" s="1"/>
  <c r="BO111" i="2"/>
  <c r="BO81" i="2" s="1"/>
  <c r="BQ60" i="2"/>
  <c r="BO130" i="2" l="1"/>
  <c r="BP64" i="2"/>
  <c r="BR60" i="2"/>
  <c r="BO73" i="2"/>
  <c r="BS60" i="2" l="1"/>
  <c r="BP61" i="2"/>
  <c r="BP62" i="2" s="1"/>
  <c r="BP109" i="2" s="1"/>
  <c r="BP110" i="2"/>
  <c r="BP66" i="2" s="1"/>
  <c r="BT60" i="2" l="1"/>
  <c r="BP65" i="2"/>
  <c r="BP67" i="2" s="1"/>
  <c r="BP111" i="2"/>
  <c r="BU60" i="2" l="1"/>
  <c r="BP73" i="2"/>
  <c r="BP130" i="2"/>
  <c r="BQ64" i="2"/>
  <c r="BV60" i="2" l="1"/>
  <c r="BQ61" i="2"/>
  <c r="BQ62" i="2" s="1"/>
  <c r="BQ109" i="2" s="1"/>
  <c r="BQ110" i="2"/>
  <c r="BQ66" i="2" s="1"/>
  <c r="BW60" i="2" l="1"/>
  <c r="BQ65" i="2"/>
  <c r="BQ67" i="2" s="1"/>
  <c r="BQ111" i="2"/>
  <c r="BQ73" i="2" l="1"/>
  <c r="BX60" i="2"/>
  <c r="BQ130" i="2"/>
  <c r="BR64" i="2"/>
  <c r="BY60" i="2" l="1"/>
  <c r="BR61" i="2"/>
  <c r="BR62" i="2" s="1"/>
  <c r="BR109" i="2" s="1"/>
  <c r="BR110" i="2"/>
  <c r="BR66" i="2" s="1"/>
  <c r="BR65" i="2" l="1"/>
  <c r="BR67" i="2" s="1"/>
  <c r="BR111" i="2"/>
  <c r="BZ60" i="2"/>
  <c r="BR73" i="2" l="1"/>
  <c r="BR130" i="2"/>
  <c r="BS64" i="2"/>
  <c r="BS110" i="2" l="1"/>
  <c r="BS66" i="2" s="1"/>
  <c r="BS61" i="2"/>
  <c r="BS62" i="2" s="1"/>
  <c r="BS109" i="2" s="1"/>
  <c r="BS65" i="2" l="1"/>
  <c r="BS67" i="2" s="1"/>
  <c r="BS111" i="2"/>
  <c r="BS130" i="2" l="1"/>
  <c r="BT64" i="2"/>
  <c r="BS73" i="2"/>
  <c r="BT110" i="2" l="1"/>
  <c r="BT66" i="2" s="1"/>
  <c r="BT61" i="2"/>
  <c r="BT62" i="2" s="1"/>
  <c r="BT109" i="2" s="1"/>
  <c r="BT65" i="2" l="1"/>
  <c r="BT67" i="2" s="1"/>
  <c r="BT111" i="2"/>
  <c r="BT73" i="2" l="1"/>
  <c r="BT130" i="2"/>
  <c r="BU64" i="2"/>
  <c r="BU61" i="2" l="1"/>
  <c r="BU62" i="2" s="1"/>
  <c r="BU109" i="2" s="1"/>
  <c r="BU110" i="2"/>
  <c r="BU66" i="2" s="1"/>
  <c r="BU65" i="2" l="1"/>
  <c r="BU67" i="2" s="1"/>
  <c r="BU111" i="2"/>
  <c r="BU73" i="2" l="1"/>
  <c r="BU130" i="2"/>
  <c r="BV64" i="2"/>
  <c r="BV110" i="2" l="1"/>
  <c r="BV66" i="2" s="1"/>
  <c r="BV61" i="2"/>
  <c r="BV62" i="2" s="1"/>
  <c r="BV109" i="2" s="1"/>
  <c r="BV111" i="2" l="1"/>
  <c r="BV65" i="2"/>
  <c r="BV67" i="2" s="1"/>
  <c r="BV130" i="2" l="1"/>
  <c r="BW64" i="2"/>
  <c r="BV73" i="2"/>
  <c r="BW61" i="2" l="1"/>
  <c r="BW62" i="2" s="1"/>
  <c r="BW109" i="2" s="1"/>
  <c r="BW110" i="2"/>
  <c r="BW66" i="2" s="1"/>
  <c r="BW65" i="2" l="1"/>
  <c r="BW67" i="2" s="1"/>
  <c r="BW111" i="2"/>
  <c r="BW73" i="2" l="1"/>
  <c r="BW130" i="2"/>
  <c r="BX64" i="2"/>
  <c r="BX61" i="2" l="1"/>
  <c r="BX62" i="2" s="1"/>
  <c r="BX109" i="2" s="1"/>
  <c r="BX110" i="2"/>
  <c r="BX66" i="2" s="1"/>
  <c r="BX65" i="2" l="1"/>
  <c r="BX67" i="2" s="1"/>
  <c r="BX111" i="2"/>
  <c r="BX73" i="2" l="1"/>
  <c r="BX130" i="2"/>
  <c r="BY64" i="2"/>
  <c r="BY61" i="2" l="1"/>
  <c r="BY62" i="2" s="1"/>
  <c r="BY109" i="2" s="1"/>
  <c r="BY110" i="2"/>
  <c r="BY66" i="2" s="1"/>
  <c r="BY65" i="2" l="1"/>
  <c r="BY67" i="2" s="1"/>
  <c r="BY111" i="2"/>
  <c r="BY73" i="2" l="1"/>
  <c r="BY130" i="2"/>
  <c r="BZ64" i="2"/>
  <c r="BZ110" i="2" l="1"/>
  <c r="BZ66" i="2" s="1"/>
  <c r="BZ61" i="2"/>
  <c r="BZ62" i="2" s="1"/>
  <c r="BZ109" i="2" s="1"/>
  <c r="BZ65" i="2" l="1"/>
  <c r="BZ67" i="2" s="1"/>
  <c r="BZ111" i="2"/>
  <c r="BZ73" i="2" l="1"/>
  <c r="BO74" i="2" s="1"/>
  <c r="BO77" i="2" s="1"/>
  <c r="BZ130" i="2"/>
  <c r="CA64" i="2"/>
  <c r="BO79" i="2" l="1"/>
  <c r="BO112" i="2" s="1"/>
  <c r="BP77" i="2"/>
  <c r="CA61" i="2"/>
  <c r="CA110" i="2"/>
  <c r="CA66" i="2" s="1"/>
  <c r="BQ77" i="2" l="1"/>
  <c r="BO85" i="2"/>
  <c r="BO86" i="2" s="1"/>
  <c r="BP84" i="2" s="1"/>
  <c r="BO119" i="2"/>
  <c r="BO120" i="2" s="1"/>
  <c r="BO113" i="2"/>
  <c r="BO45" i="2" s="1"/>
  <c r="BO46" i="2" s="1"/>
  <c r="BR77" i="2" l="1"/>
  <c r="BP78" i="2"/>
  <c r="BP79" i="2" s="1"/>
  <c r="BO123" i="2"/>
  <c r="BO126" i="2" s="1"/>
  <c r="BP44" i="2"/>
  <c r="BP81" i="2" s="1"/>
  <c r="BO131" i="2"/>
  <c r="BO132" i="2" s="1"/>
  <c r="BP117" i="2"/>
  <c r="BP112" i="2" l="1"/>
  <c r="BP85" i="2" s="1"/>
  <c r="BP86" i="2" s="1"/>
  <c r="BQ84" i="2" s="1"/>
  <c r="BO134" i="2"/>
  <c r="BO135" i="2" s="1"/>
  <c r="BS77" i="2"/>
  <c r="BP113" i="2" l="1"/>
  <c r="BP45" i="2" s="1"/>
  <c r="BP46" i="2" s="1"/>
  <c r="BP123" i="2" s="1"/>
  <c r="BP126" i="2" s="1"/>
  <c r="BP119" i="2"/>
  <c r="BP120" i="2" s="1"/>
  <c r="BP131" i="2" s="1"/>
  <c r="BP132" i="2" s="1"/>
  <c r="BT77" i="2"/>
  <c r="BQ78" i="2"/>
  <c r="BQ79" i="2" s="1"/>
  <c r="BQ117" i="2" l="1"/>
  <c r="BQ44" i="2"/>
  <c r="BP134" i="2"/>
  <c r="BP135" i="2" s="1"/>
  <c r="BU77" i="2"/>
  <c r="BQ81" i="2" l="1"/>
  <c r="BQ112" i="2" s="1"/>
  <c r="BV77" i="2"/>
  <c r="BQ85" i="2" l="1"/>
  <c r="BQ86" i="2" s="1"/>
  <c r="BR84" i="2" s="1"/>
  <c r="BR78" i="2" s="1"/>
  <c r="BR79" i="2" s="1"/>
  <c r="BQ119" i="2"/>
  <c r="BQ120" i="2" s="1"/>
  <c r="BQ113" i="2"/>
  <c r="BQ45" i="2" s="1"/>
  <c r="BQ46" i="2" s="1"/>
  <c r="BW77" i="2"/>
  <c r="BQ123" i="2" l="1"/>
  <c r="BQ126" i="2" s="1"/>
  <c r="BR44" i="2"/>
  <c r="BR81" i="2" s="1"/>
  <c r="BR112" i="2" s="1"/>
  <c r="BQ131" i="2"/>
  <c r="BQ132" i="2" s="1"/>
  <c r="BR117" i="2"/>
  <c r="BX77" i="2"/>
  <c r="BQ134" i="2" l="1"/>
  <c r="BQ135" i="2" s="1"/>
  <c r="BR119" i="2"/>
  <c r="BR120" i="2" s="1"/>
  <c r="BR113" i="2"/>
  <c r="BR45" i="2" s="1"/>
  <c r="BR46" i="2" s="1"/>
  <c r="BR85" i="2"/>
  <c r="BR86" i="2" s="1"/>
  <c r="BS84" i="2" s="1"/>
  <c r="BS78" i="2" s="1"/>
  <c r="BS79" i="2" s="1"/>
  <c r="BY77" i="2"/>
  <c r="BR123" i="2" l="1"/>
  <c r="BR126" i="2" s="1"/>
  <c r="BS44" i="2"/>
  <c r="BS81" i="2" s="1"/>
  <c r="BS112" i="2" s="1"/>
  <c r="BS117" i="2"/>
  <c r="BR131" i="2"/>
  <c r="BR132" i="2" s="1"/>
  <c r="BZ77" i="2"/>
  <c r="BR134" i="2" l="1"/>
  <c r="BR135" i="2" s="1"/>
  <c r="BS119" i="2"/>
  <c r="BS120" i="2" s="1"/>
  <c r="BS85" i="2"/>
  <c r="BS86" i="2" s="1"/>
  <c r="BT84" i="2" s="1"/>
  <c r="BT78" i="2" s="1"/>
  <c r="BT79" i="2" s="1"/>
  <c r="BS113" i="2"/>
  <c r="BS45" i="2" s="1"/>
  <c r="BS46" i="2" s="1"/>
  <c r="BS123" i="2" l="1"/>
  <c r="BS126" i="2" s="1"/>
  <c r="BT44" i="2"/>
  <c r="BT81" i="2" s="1"/>
  <c r="BT112" i="2" s="1"/>
  <c r="BS131" i="2"/>
  <c r="BS132" i="2" s="1"/>
  <c r="BT117" i="2"/>
  <c r="BT85" i="2" l="1"/>
  <c r="BT86" i="2" s="1"/>
  <c r="BU84" i="2" s="1"/>
  <c r="BU78" i="2" s="1"/>
  <c r="BU79" i="2" s="1"/>
  <c r="BT119" i="2"/>
  <c r="BT120" i="2" s="1"/>
  <c r="BT113" i="2"/>
  <c r="BT45" i="2" s="1"/>
  <c r="BT46" i="2" s="1"/>
  <c r="BS134" i="2"/>
  <c r="BS135" i="2" s="1"/>
  <c r="BU117" i="2" l="1"/>
  <c r="BT131" i="2"/>
  <c r="BT132" i="2" s="1"/>
  <c r="BU44" i="2"/>
  <c r="BU81" i="2" s="1"/>
  <c r="BU112" i="2" s="1"/>
  <c r="BT123" i="2"/>
  <c r="BT126" i="2" s="1"/>
  <c r="BT134" i="2" l="1"/>
  <c r="BT135" i="2" s="1"/>
  <c r="BU113" i="2"/>
  <c r="BU45" i="2" s="1"/>
  <c r="BU46" i="2" s="1"/>
  <c r="BU85" i="2"/>
  <c r="BU86" i="2" s="1"/>
  <c r="BV84" i="2" s="1"/>
  <c r="BV78" i="2" s="1"/>
  <c r="BV79" i="2" s="1"/>
  <c r="BU119" i="2"/>
  <c r="BU120" i="2" s="1"/>
  <c r="BU131" i="2" l="1"/>
  <c r="BU132" i="2" s="1"/>
  <c r="BV117" i="2"/>
  <c r="BV44" i="2"/>
  <c r="BV81" i="2" s="1"/>
  <c r="BV112" i="2" s="1"/>
  <c r="BU123" i="2"/>
  <c r="BU126" i="2" s="1"/>
  <c r="BV119" i="2" l="1"/>
  <c r="BV120" i="2" s="1"/>
  <c r="BV113" i="2"/>
  <c r="BV45" i="2" s="1"/>
  <c r="BV46" i="2" s="1"/>
  <c r="BV85" i="2"/>
  <c r="BV86" i="2" s="1"/>
  <c r="BW84" i="2" s="1"/>
  <c r="BW78" i="2" s="1"/>
  <c r="BW79" i="2" s="1"/>
  <c r="BU134" i="2"/>
  <c r="BU135" i="2" s="1"/>
  <c r="BV123" i="2" l="1"/>
  <c r="BV126" i="2" s="1"/>
  <c r="BW44" i="2"/>
  <c r="BW81" i="2" s="1"/>
  <c r="BW112" i="2" s="1"/>
  <c r="BW117" i="2"/>
  <c r="BV131" i="2"/>
  <c r="BV132" i="2" s="1"/>
  <c r="BV134" i="2" l="1"/>
  <c r="BV135" i="2" s="1"/>
  <c r="BW85" i="2"/>
  <c r="BW86" i="2" s="1"/>
  <c r="BX84" i="2" s="1"/>
  <c r="BX78" i="2" s="1"/>
  <c r="BX79" i="2" s="1"/>
  <c r="BW119" i="2"/>
  <c r="BW120" i="2" s="1"/>
  <c r="BW113" i="2"/>
  <c r="BW45" i="2" s="1"/>
  <c r="BW46" i="2" s="1"/>
  <c r="BX117" i="2" l="1"/>
  <c r="BW131" i="2"/>
  <c r="BW132" i="2" s="1"/>
  <c r="BW123" i="2"/>
  <c r="BW126" i="2" s="1"/>
  <c r="BX44" i="2"/>
  <c r="BX81" i="2" s="1"/>
  <c r="BX112" i="2" s="1"/>
  <c r="BW134" i="2" l="1"/>
  <c r="BW135" i="2" s="1"/>
  <c r="BX113" i="2"/>
  <c r="BX45" i="2" s="1"/>
  <c r="BX46" i="2" s="1"/>
  <c r="BX85" i="2"/>
  <c r="BX86" i="2" s="1"/>
  <c r="BY84" i="2" s="1"/>
  <c r="BY78" i="2" s="1"/>
  <c r="BY79" i="2" s="1"/>
  <c r="BX119" i="2"/>
  <c r="BX120" i="2" s="1"/>
  <c r="BX131" i="2" l="1"/>
  <c r="BX132" i="2" s="1"/>
  <c r="BY117" i="2"/>
  <c r="BY44" i="2"/>
  <c r="BY81" i="2" s="1"/>
  <c r="BX123" i="2"/>
  <c r="BX126" i="2" s="1"/>
  <c r="BY112" i="2" l="1"/>
  <c r="BY113" i="2" s="1"/>
  <c r="BY45" i="2" s="1"/>
  <c r="BY46" i="2" s="1"/>
  <c r="BY123" i="2" s="1"/>
  <c r="BY126" i="2" s="1"/>
  <c r="BX134" i="2"/>
  <c r="BX135" i="2" s="1"/>
  <c r="BY119" i="2" l="1"/>
  <c r="BY120" i="2" s="1"/>
  <c r="BY131" i="2" s="1"/>
  <c r="BY132" i="2" s="1"/>
  <c r="BY134" i="2" s="1"/>
  <c r="BY135" i="2" s="1"/>
  <c r="BY85" i="2"/>
  <c r="BY86" i="2" s="1"/>
  <c r="BZ84" i="2" s="1"/>
  <c r="BZ78" i="2" s="1"/>
  <c r="BZ79" i="2" s="1"/>
  <c r="BZ44" i="2"/>
  <c r="BZ81" i="2" s="1"/>
  <c r="CA78" i="2"/>
  <c r="BZ117" i="2" l="1"/>
  <c r="BZ112" i="2"/>
  <c r="BZ119" i="2" s="1"/>
  <c r="BZ120" i="2" l="1"/>
  <c r="CA117" i="2" s="1"/>
  <c r="BZ113" i="2"/>
  <c r="BZ45" i="2" s="1"/>
  <c r="BZ46" i="2" s="1"/>
  <c r="CA44" i="2" s="1"/>
  <c r="CA56" i="2" s="1"/>
  <c r="CB56" i="2" s="1"/>
  <c r="CC56" i="2" s="1"/>
  <c r="CD56" i="2" s="1"/>
  <c r="CE56" i="2" s="1"/>
  <c r="CF56" i="2" s="1"/>
  <c r="CG56" i="2" s="1"/>
  <c r="CH56" i="2" s="1"/>
  <c r="CI56" i="2" s="1"/>
  <c r="CJ56" i="2" s="1"/>
  <c r="CK56" i="2" s="1"/>
  <c r="CL56" i="2" s="1"/>
  <c r="BZ85" i="2"/>
  <c r="BZ86" i="2" s="1"/>
  <c r="BZ131" i="2" l="1"/>
  <c r="BZ132" i="2" s="1"/>
  <c r="BZ123" i="2"/>
  <c r="BZ126" i="2" s="1"/>
  <c r="CA57" i="2"/>
  <c r="CA60" i="2" s="1"/>
  <c r="BZ134" i="2" l="1"/>
  <c r="BZ135" i="2" s="1"/>
  <c r="CA62" i="2"/>
  <c r="CA109" i="2" s="1"/>
  <c r="CB60" i="2"/>
  <c r="CA65" i="2" l="1"/>
  <c r="CA67" i="2" s="1"/>
  <c r="CA111" i="2"/>
  <c r="CA81" i="2" s="1"/>
  <c r="CC60" i="2"/>
  <c r="CA130" i="2" l="1"/>
  <c r="CB64" i="2"/>
  <c r="CD60" i="2"/>
  <c r="CA73" i="2"/>
  <c r="CE60" i="2" l="1"/>
  <c r="CB110" i="2"/>
  <c r="CB66" i="2" s="1"/>
  <c r="CB61" i="2"/>
  <c r="CB62" i="2" s="1"/>
  <c r="CB109" i="2" s="1"/>
  <c r="CF60" i="2" l="1"/>
  <c r="CB65" i="2"/>
  <c r="CB67" i="2" s="1"/>
  <c r="CB111" i="2"/>
  <c r="CB130" i="2" l="1"/>
  <c r="CC64" i="2"/>
  <c r="CB73" i="2"/>
  <c r="CG60" i="2"/>
  <c r="CH60" i="2" l="1"/>
  <c r="CC61" i="2"/>
  <c r="CC62" i="2" s="1"/>
  <c r="CC109" i="2" s="1"/>
  <c r="CC110" i="2"/>
  <c r="CC66" i="2" s="1"/>
  <c r="CI60" i="2" l="1"/>
  <c r="CC65" i="2"/>
  <c r="CC67" i="2" s="1"/>
  <c r="CC111" i="2"/>
  <c r="CC130" i="2" l="1"/>
  <c r="CD64" i="2"/>
  <c r="CC73" i="2"/>
  <c r="CJ60" i="2"/>
  <c r="CK60" i="2" l="1"/>
  <c r="CD61" i="2"/>
  <c r="CD62" i="2" s="1"/>
  <c r="CD109" i="2" s="1"/>
  <c r="CD110" i="2"/>
  <c r="CD66" i="2" s="1"/>
  <c r="CL60" i="2" l="1"/>
  <c r="CD65" i="2"/>
  <c r="CD67" i="2" s="1"/>
  <c r="CD111" i="2"/>
  <c r="CD130" i="2" l="1"/>
  <c r="CE64" i="2"/>
  <c r="CD73" i="2"/>
  <c r="CE61" i="2" l="1"/>
  <c r="CE62" i="2" s="1"/>
  <c r="CE109" i="2" s="1"/>
  <c r="CE110" i="2"/>
  <c r="CE66" i="2" s="1"/>
  <c r="CE65" i="2" l="1"/>
  <c r="CE67" i="2" s="1"/>
  <c r="CE111" i="2"/>
  <c r="CE130" i="2" l="1"/>
  <c r="CF64" i="2"/>
  <c r="CE73" i="2"/>
  <c r="CF61" i="2" l="1"/>
  <c r="CF62" i="2" s="1"/>
  <c r="CF109" i="2" s="1"/>
  <c r="CF110" i="2"/>
  <c r="CF66" i="2" s="1"/>
  <c r="CF65" i="2" l="1"/>
  <c r="CF67" i="2" s="1"/>
  <c r="CF111" i="2"/>
  <c r="CF73" i="2" l="1"/>
  <c r="CF130" i="2"/>
  <c r="CG64" i="2"/>
  <c r="CG61" i="2" l="1"/>
  <c r="CG62" i="2" s="1"/>
  <c r="CG109" i="2" s="1"/>
  <c r="CG110" i="2"/>
  <c r="CG66" i="2" s="1"/>
  <c r="CG111" i="2" l="1"/>
  <c r="CG65" i="2"/>
  <c r="CG67" i="2" s="1"/>
  <c r="CG73" i="2" l="1"/>
  <c r="CG130" i="2"/>
  <c r="CH64" i="2"/>
  <c r="CH61" i="2" l="1"/>
  <c r="CH62" i="2" s="1"/>
  <c r="CH109" i="2" s="1"/>
  <c r="CH110" i="2"/>
  <c r="CH66" i="2" s="1"/>
  <c r="CH65" i="2" l="1"/>
  <c r="CH67" i="2" s="1"/>
  <c r="CH111" i="2"/>
  <c r="CH73" i="2" l="1"/>
  <c r="CH130" i="2"/>
  <c r="CI64" i="2"/>
  <c r="CI61" i="2" l="1"/>
  <c r="CI62" i="2" s="1"/>
  <c r="CI109" i="2" s="1"/>
  <c r="CI110" i="2"/>
  <c r="CI66" i="2" s="1"/>
  <c r="CI65" i="2" l="1"/>
  <c r="CI67" i="2" s="1"/>
  <c r="CI111" i="2"/>
  <c r="CI73" i="2" l="1"/>
  <c r="CI130" i="2"/>
  <c r="CJ64" i="2"/>
  <c r="CJ61" i="2" l="1"/>
  <c r="CJ62" i="2" s="1"/>
  <c r="CJ109" i="2" s="1"/>
  <c r="CJ110" i="2"/>
  <c r="CJ66" i="2" s="1"/>
  <c r="CJ65" i="2" l="1"/>
  <c r="CJ67" i="2" s="1"/>
  <c r="CJ111" i="2"/>
  <c r="CJ73" i="2" l="1"/>
  <c r="CJ130" i="2"/>
  <c r="CK64" i="2"/>
  <c r="CK61" i="2" l="1"/>
  <c r="CK62" i="2" s="1"/>
  <c r="CK109" i="2" s="1"/>
  <c r="CK110" i="2"/>
  <c r="CK66" i="2" s="1"/>
  <c r="CK65" i="2" l="1"/>
  <c r="CK67" i="2" s="1"/>
  <c r="CK111" i="2"/>
  <c r="CK130" i="2" l="1"/>
  <c r="CL64" i="2"/>
  <c r="CK73" i="2"/>
  <c r="CL61" i="2" l="1"/>
  <c r="CL62" i="2" s="1"/>
  <c r="CL109" i="2" s="1"/>
  <c r="CL110" i="2"/>
  <c r="CL66" i="2" s="1"/>
  <c r="CL65" i="2" l="1"/>
  <c r="CL67" i="2" s="1"/>
  <c r="CL111" i="2"/>
  <c r="CL73" i="2" l="1"/>
  <c r="CA74" i="2" s="1"/>
  <c r="CA77" i="2" s="1"/>
  <c r="CL130" i="2"/>
  <c r="CM64" i="2"/>
  <c r="CA79" i="2" l="1"/>
  <c r="CA112" i="2" s="1"/>
  <c r="CB77" i="2"/>
  <c r="CM61" i="2"/>
  <c r="CM110" i="2"/>
  <c r="CM66" i="2" s="1"/>
  <c r="CC77" i="2" l="1"/>
  <c r="CA85" i="2"/>
  <c r="CA86" i="2" s="1"/>
  <c r="CB84" i="2" s="1"/>
  <c r="CA119" i="2"/>
  <c r="CA120" i="2" s="1"/>
  <c r="CA113" i="2"/>
  <c r="CA45" i="2" s="1"/>
  <c r="CA46" i="2" s="1"/>
  <c r="CB78" i="2" l="1"/>
  <c r="CB79" i="2" s="1"/>
  <c r="CD77" i="2"/>
  <c r="CA123" i="2"/>
  <c r="CA126" i="2" s="1"/>
  <c r="CB44" i="2"/>
  <c r="CB81" i="2" s="1"/>
  <c r="CA131" i="2"/>
  <c r="CA132" i="2" s="1"/>
  <c r="CB117" i="2"/>
  <c r="CB112" i="2" l="1"/>
  <c r="CB119" i="2" s="1"/>
  <c r="CB120" i="2" s="1"/>
  <c r="CA134" i="2"/>
  <c r="CA135" i="2" s="1"/>
  <c r="CE77" i="2"/>
  <c r="CB113" i="2" l="1"/>
  <c r="CB45" i="2" s="1"/>
  <c r="CB46" i="2" s="1"/>
  <c r="CB123" i="2" s="1"/>
  <c r="CB126" i="2" s="1"/>
  <c r="CB85" i="2"/>
  <c r="CB86" i="2" s="1"/>
  <c r="CC84" i="2" s="1"/>
  <c r="CC78" i="2" s="1"/>
  <c r="CC79" i="2" s="1"/>
  <c r="CB131" i="2"/>
  <c r="CB132" i="2" s="1"/>
  <c r="CC117" i="2"/>
  <c r="CF77" i="2"/>
  <c r="CC44" i="2" l="1"/>
  <c r="CC81" i="2" s="1"/>
  <c r="CC112" i="2" s="1"/>
  <c r="CC85" i="2" s="1"/>
  <c r="CC86" i="2" s="1"/>
  <c r="CD84" i="2" s="1"/>
  <c r="CG77" i="2"/>
  <c r="CB134" i="2"/>
  <c r="CB135" i="2" s="1"/>
  <c r="CC113" i="2" l="1"/>
  <c r="CC45" i="2" s="1"/>
  <c r="CC46" i="2" s="1"/>
  <c r="CC123" i="2" s="1"/>
  <c r="CC126" i="2" s="1"/>
  <c r="CC119" i="2"/>
  <c r="CC120" i="2" s="1"/>
  <c r="CC131" i="2" s="1"/>
  <c r="CC132" i="2" s="1"/>
  <c r="CH77" i="2"/>
  <c r="CD78" i="2"/>
  <c r="CD79" i="2" s="1"/>
  <c r="CD117" i="2" l="1"/>
  <c r="CD44" i="2"/>
  <c r="CD81" i="2" s="1"/>
  <c r="CD112" i="2" s="1"/>
  <c r="CC134" i="2"/>
  <c r="CC135" i="2" s="1"/>
  <c r="CI77" i="2"/>
  <c r="CD119" i="2" l="1"/>
  <c r="CD120" i="2" s="1"/>
  <c r="CD131" i="2" s="1"/>
  <c r="CD132" i="2" s="1"/>
  <c r="CD113" i="2"/>
  <c r="CD45" i="2" s="1"/>
  <c r="CD46" i="2" s="1"/>
  <c r="CE44" i="2" s="1"/>
  <c r="CE81" i="2" s="1"/>
  <c r="CD85" i="2"/>
  <c r="CD86" i="2" s="1"/>
  <c r="CE84" i="2" s="1"/>
  <c r="CE78" i="2" s="1"/>
  <c r="CE79" i="2" s="1"/>
  <c r="CJ77" i="2"/>
  <c r="CE117" i="2" l="1"/>
  <c r="CE112" i="2"/>
  <c r="CE119" i="2" s="1"/>
  <c r="CD123" i="2"/>
  <c r="CD126" i="2" s="1"/>
  <c r="CD134" i="2" s="1"/>
  <c r="CD135" i="2" s="1"/>
  <c r="CK77" i="2"/>
  <c r="CE120" i="2" l="1"/>
  <c r="CE131" i="2" s="1"/>
  <c r="CE132" i="2" s="1"/>
  <c r="CE113" i="2"/>
  <c r="CE45" i="2" s="1"/>
  <c r="CE46" i="2" s="1"/>
  <c r="CE123" i="2" s="1"/>
  <c r="CE126" i="2" s="1"/>
  <c r="CE85" i="2"/>
  <c r="CE86" i="2" s="1"/>
  <c r="CF84" i="2" s="1"/>
  <c r="CF78" i="2" s="1"/>
  <c r="CF79" i="2" s="1"/>
  <c r="CL77" i="2"/>
  <c r="CF117" i="2" l="1"/>
  <c r="CF44" i="2"/>
  <c r="CF81" i="2" s="1"/>
  <c r="CF112" i="2" s="1"/>
  <c r="CE134" i="2"/>
  <c r="CE135" i="2" s="1"/>
  <c r="CF85" i="2" l="1"/>
  <c r="CF86" i="2" s="1"/>
  <c r="CG84" i="2" s="1"/>
  <c r="CG78" i="2" s="1"/>
  <c r="CG79" i="2" s="1"/>
  <c r="CF119" i="2"/>
  <c r="CF120" i="2" s="1"/>
  <c r="CF131" i="2" s="1"/>
  <c r="CF132" i="2" s="1"/>
  <c r="CF113" i="2"/>
  <c r="CF45" i="2" s="1"/>
  <c r="CF46" i="2" s="1"/>
  <c r="CF123" i="2" s="1"/>
  <c r="CF126" i="2" s="1"/>
  <c r="CG117" i="2" l="1"/>
  <c r="CG44" i="2"/>
  <c r="CG81" i="2" s="1"/>
  <c r="CG112" i="2" s="1"/>
  <c r="CG113" i="2" s="1"/>
  <c r="CG45" i="2" s="1"/>
  <c r="CG46" i="2" s="1"/>
  <c r="CF134" i="2"/>
  <c r="CF135" i="2" s="1"/>
  <c r="CG85" i="2" l="1"/>
  <c r="CG86" i="2" s="1"/>
  <c r="CH84" i="2" s="1"/>
  <c r="CH78" i="2" s="1"/>
  <c r="CH79" i="2" s="1"/>
  <c r="CG119" i="2"/>
  <c r="CG120" i="2" s="1"/>
  <c r="CG131" i="2" s="1"/>
  <c r="CG132" i="2" s="1"/>
  <c r="CG123" i="2"/>
  <c r="CG126" i="2" s="1"/>
  <c r="CH44" i="2"/>
  <c r="CH81" i="2" s="1"/>
  <c r="CH112" i="2" l="1"/>
  <c r="CH85" i="2" s="1"/>
  <c r="CH86" i="2" s="1"/>
  <c r="CI84" i="2" s="1"/>
  <c r="CH117" i="2"/>
  <c r="CG134" i="2"/>
  <c r="CG135" i="2" s="1"/>
  <c r="CH113" i="2" l="1"/>
  <c r="CH45" i="2" s="1"/>
  <c r="CH46" i="2" s="1"/>
  <c r="CH123" i="2" s="1"/>
  <c r="CH126" i="2" s="1"/>
  <c r="CH119" i="2"/>
  <c r="CH120" i="2" s="1"/>
  <c r="CH131" i="2" s="1"/>
  <c r="CH132" i="2" s="1"/>
  <c r="CI78" i="2"/>
  <c r="CI79" i="2" s="1"/>
  <c r="CI117" i="2" l="1"/>
  <c r="CI44" i="2"/>
  <c r="CI81" i="2" s="1"/>
  <c r="CH134" i="2"/>
  <c r="CH135" i="2" s="1"/>
  <c r="CI112" i="2" l="1"/>
  <c r="CI113" i="2" s="1"/>
  <c r="CI45" i="2" s="1"/>
  <c r="CI46" i="2" s="1"/>
  <c r="CI123" i="2" s="1"/>
  <c r="CI126" i="2" s="1"/>
  <c r="CI119" i="2" l="1"/>
  <c r="CI120" i="2" s="1"/>
  <c r="CI85" i="2"/>
  <c r="CI86" i="2" s="1"/>
  <c r="CJ84" i="2" s="1"/>
  <c r="CJ78" i="2" s="1"/>
  <c r="CJ79" i="2" s="1"/>
  <c r="CJ44" i="2"/>
  <c r="CJ81" i="2" s="1"/>
  <c r="CJ112" i="2" l="1"/>
  <c r="CJ85" i="2" s="1"/>
  <c r="CJ86" i="2" s="1"/>
  <c r="CK84" i="2" s="1"/>
  <c r="CK78" i="2" s="1"/>
  <c r="CK79" i="2" s="1"/>
  <c r="CI131" i="2"/>
  <c r="CI132" i="2" s="1"/>
  <c r="CI134" i="2" s="1"/>
  <c r="CI135" i="2" s="1"/>
  <c r="CJ117" i="2"/>
  <c r="CJ113" i="2" l="1"/>
  <c r="CJ45" i="2" s="1"/>
  <c r="CJ46" i="2" s="1"/>
  <c r="CK44" i="2" s="1"/>
  <c r="CK81" i="2" s="1"/>
  <c r="CK112" i="2" s="1"/>
  <c r="CK119" i="2" s="1"/>
  <c r="CJ119" i="2"/>
  <c r="CJ120" i="2" s="1"/>
  <c r="CJ131" i="2" s="1"/>
  <c r="CJ132" i="2" s="1"/>
  <c r="CJ123" i="2" l="1"/>
  <c r="CJ126" i="2" s="1"/>
  <c r="CJ134" i="2" s="1"/>
  <c r="CJ135" i="2" s="1"/>
  <c r="CK117" i="2"/>
  <c r="CK120" i="2" s="1"/>
  <c r="CK85" i="2"/>
  <c r="CK86" i="2" s="1"/>
  <c r="CL84" i="2" s="1"/>
  <c r="CL78" i="2" s="1"/>
  <c r="CL79" i="2" s="1"/>
  <c r="CK113" i="2"/>
  <c r="CK45" i="2" s="1"/>
  <c r="CK46" i="2" s="1"/>
  <c r="CL44" i="2" s="1"/>
  <c r="CL81" i="2" s="1"/>
  <c r="CL112" i="2" l="1"/>
  <c r="CL85" i="2" s="1"/>
  <c r="CL86" i="2" s="1"/>
  <c r="CK131" i="2"/>
  <c r="CK132" i="2" s="1"/>
  <c r="CL117" i="2"/>
  <c r="CK123" i="2"/>
  <c r="CK126" i="2" s="1"/>
  <c r="CK134" i="2" l="1"/>
  <c r="CK135" i="2" s="1"/>
  <c r="CL119" i="2"/>
  <c r="CL120" i="2" s="1"/>
  <c r="CL131" i="2" s="1"/>
  <c r="CL132" i="2" s="1"/>
  <c r="CL113" i="2"/>
  <c r="CL45" i="2" s="1"/>
  <c r="CL46" i="2" s="1"/>
  <c r="CM44" i="2" s="1"/>
  <c r="CM78" i="2"/>
  <c r="CM117" i="2" l="1"/>
  <c r="CL123" i="2"/>
  <c r="CL126" i="2" s="1"/>
  <c r="CL134" i="2" s="1"/>
  <c r="CL135" i="2" s="1"/>
  <c r="CM56" i="2"/>
  <c r="CN56" i="2" l="1"/>
  <c r="CO56" i="2" s="1"/>
  <c r="CP56" i="2" s="1"/>
  <c r="CQ56" i="2" s="1"/>
  <c r="CR56" i="2" s="1"/>
  <c r="CS56" i="2" s="1"/>
  <c r="CT56" i="2" s="1"/>
  <c r="CU56" i="2" s="1"/>
  <c r="CV56" i="2" s="1"/>
  <c r="CW56" i="2" s="1"/>
  <c r="CX56" i="2" s="1"/>
  <c r="CM57" i="2" l="1"/>
  <c r="CM60" i="2" s="1"/>
  <c r="CM62" i="2" l="1"/>
  <c r="CM109" i="2" s="1"/>
  <c r="CN60" i="2"/>
  <c r="CO60" i="2" l="1"/>
  <c r="CM111" i="2"/>
  <c r="CM81" i="2" s="1"/>
  <c r="CM65" i="2"/>
  <c r="CM67" i="2" s="1"/>
  <c r="CP60" i="2" l="1"/>
  <c r="CM130" i="2"/>
  <c r="CN64" i="2"/>
  <c r="CM73" i="2"/>
  <c r="CN61" i="2" l="1"/>
  <c r="CN62" i="2" s="1"/>
  <c r="CN109" i="2" s="1"/>
  <c r="CN110" i="2"/>
  <c r="CN66" i="2" s="1"/>
  <c r="CQ60" i="2"/>
  <c r="CN65" i="2" l="1"/>
  <c r="CN67" i="2" s="1"/>
  <c r="CN111" i="2"/>
  <c r="CR60" i="2"/>
  <c r="CS60" i="2" l="1"/>
  <c r="CN73" i="2"/>
  <c r="CN130" i="2"/>
  <c r="CO64" i="2"/>
  <c r="CO61" i="2" l="1"/>
  <c r="CO62" i="2" s="1"/>
  <c r="CO109" i="2" s="1"/>
  <c r="CO110" i="2"/>
  <c r="CO66" i="2" s="1"/>
  <c r="CT60" i="2"/>
  <c r="CO65" i="2" l="1"/>
  <c r="CO67" i="2" s="1"/>
  <c r="CO111" i="2"/>
  <c r="CU60" i="2"/>
  <c r="CV60" i="2" l="1"/>
  <c r="CO73" i="2"/>
  <c r="CO130" i="2"/>
  <c r="CP64" i="2"/>
  <c r="CW60" i="2" l="1"/>
  <c r="CP61" i="2"/>
  <c r="CP62" i="2" s="1"/>
  <c r="CP109" i="2" s="1"/>
  <c r="CP110" i="2"/>
  <c r="CP66" i="2" s="1"/>
  <c r="CX60" i="2" l="1"/>
  <c r="CP65" i="2"/>
  <c r="CP67" i="2" s="1"/>
  <c r="CP111" i="2"/>
  <c r="CP130" i="2" l="1"/>
  <c r="CQ64" i="2"/>
  <c r="CP73" i="2"/>
  <c r="CQ61" i="2" l="1"/>
  <c r="CQ62" i="2" s="1"/>
  <c r="CQ109" i="2" s="1"/>
  <c r="CQ110" i="2"/>
  <c r="CQ66" i="2" s="1"/>
  <c r="CQ111" i="2" l="1"/>
  <c r="CQ65" i="2"/>
  <c r="CQ67" i="2" s="1"/>
  <c r="CQ73" i="2" l="1"/>
  <c r="CQ130" i="2"/>
  <c r="CR64" i="2"/>
  <c r="CR61" i="2" l="1"/>
  <c r="CR62" i="2" s="1"/>
  <c r="CR109" i="2" s="1"/>
  <c r="CR110" i="2"/>
  <c r="CR66" i="2" s="1"/>
  <c r="CR65" i="2" l="1"/>
  <c r="CR67" i="2" s="1"/>
  <c r="CR111" i="2"/>
  <c r="CR73" i="2" l="1"/>
  <c r="CR130" i="2"/>
  <c r="CS64" i="2"/>
  <c r="CS110" i="2" l="1"/>
  <c r="CS66" i="2" s="1"/>
  <c r="CS61" i="2"/>
  <c r="CS62" i="2" s="1"/>
  <c r="CS109" i="2" s="1"/>
  <c r="CS65" i="2" l="1"/>
  <c r="CS67" i="2" s="1"/>
  <c r="CS111" i="2"/>
  <c r="CS73" i="2" l="1"/>
  <c r="CS130" i="2"/>
  <c r="CT64" i="2"/>
  <c r="CT61" i="2" l="1"/>
  <c r="CT62" i="2" s="1"/>
  <c r="CT109" i="2" s="1"/>
  <c r="CT110" i="2"/>
  <c r="CT66" i="2" s="1"/>
  <c r="CT65" i="2" l="1"/>
  <c r="CT67" i="2" s="1"/>
  <c r="CT111" i="2"/>
  <c r="CT73" i="2" l="1"/>
  <c r="CT130" i="2"/>
  <c r="CU64" i="2"/>
  <c r="CU61" i="2" l="1"/>
  <c r="CU62" i="2" s="1"/>
  <c r="CU109" i="2" s="1"/>
  <c r="CU110" i="2"/>
  <c r="CU66" i="2" s="1"/>
  <c r="CU65" i="2" l="1"/>
  <c r="CU67" i="2" s="1"/>
  <c r="CU111" i="2"/>
  <c r="CU73" i="2" l="1"/>
  <c r="CU130" i="2"/>
  <c r="CV64" i="2"/>
  <c r="CV110" i="2" l="1"/>
  <c r="CV66" i="2" s="1"/>
  <c r="CV61" i="2"/>
  <c r="CV62" i="2" s="1"/>
  <c r="CV109" i="2" s="1"/>
  <c r="CV65" i="2" l="1"/>
  <c r="CV67" i="2" s="1"/>
  <c r="CV111" i="2"/>
  <c r="CV73" i="2" l="1"/>
  <c r="CV130" i="2"/>
  <c r="CW64" i="2"/>
  <c r="CW61" i="2" l="1"/>
  <c r="CW62" i="2" s="1"/>
  <c r="CW109" i="2" s="1"/>
  <c r="CW110" i="2"/>
  <c r="CW66" i="2" s="1"/>
  <c r="CW111" i="2" l="1"/>
  <c r="CW65" i="2"/>
  <c r="CW67" i="2" s="1"/>
  <c r="CW73" i="2" l="1"/>
  <c r="CW130" i="2"/>
  <c r="CX64" i="2"/>
  <c r="CX61" i="2" l="1"/>
  <c r="CX62" i="2" s="1"/>
  <c r="CX109" i="2" s="1"/>
  <c r="CX110" i="2"/>
  <c r="CX66" i="2" s="1"/>
  <c r="CX65" i="2" l="1"/>
  <c r="CX67" i="2" s="1"/>
  <c r="CX111" i="2"/>
  <c r="CX73" i="2" l="1"/>
  <c r="CM74" i="2" s="1"/>
  <c r="CM77" i="2" s="1"/>
  <c r="CX130" i="2"/>
  <c r="CY64" i="2"/>
  <c r="CM79" i="2" l="1"/>
  <c r="CM112" i="2" s="1"/>
  <c r="CN77" i="2"/>
  <c r="CY61" i="2"/>
  <c r="CY110" i="2"/>
  <c r="CY66" i="2" s="1"/>
  <c r="CO77" i="2" l="1"/>
  <c r="CM85" i="2"/>
  <c r="CM86" i="2" s="1"/>
  <c r="CN84" i="2" s="1"/>
  <c r="CM119" i="2"/>
  <c r="CM120" i="2" s="1"/>
  <c r="CM113" i="2"/>
  <c r="CM45" i="2" s="1"/>
  <c r="CM46" i="2" s="1"/>
  <c r="CN78" i="2" l="1"/>
  <c r="CN79" i="2" s="1"/>
  <c r="CM131" i="2"/>
  <c r="CM132" i="2" s="1"/>
  <c r="CN117" i="2"/>
  <c r="CP77" i="2"/>
  <c r="CM123" i="2"/>
  <c r="CM126" i="2" s="1"/>
  <c r="CN44" i="2"/>
  <c r="CN81" i="2" s="1"/>
  <c r="CN112" i="2" l="1"/>
  <c r="CN85" i="2" s="1"/>
  <c r="CN86" i="2" s="1"/>
  <c r="CO84" i="2" s="1"/>
  <c r="CM134" i="2"/>
  <c r="CM135" i="2" s="1"/>
  <c r="CQ77" i="2"/>
  <c r="CN113" i="2" l="1"/>
  <c r="CN45" i="2" s="1"/>
  <c r="CN46" i="2" s="1"/>
  <c r="CO44" i="2" s="1"/>
  <c r="CO81" i="2" s="1"/>
  <c r="CN119" i="2"/>
  <c r="CN120" i="2" s="1"/>
  <c r="CN131" i="2" s="1"/>
  <c r="CN132" i="2" s="1"/>
  <c r="CO78" i="2"/>
  <c r="CO79" i="2" s="1"/>
  <c r="CR77" i="2"/>
  <c r="CO112" i="2" l="1"/>
  <c r="CO119" i="2" s="1"/>
  <c r="CO117" i="2"/>
  <c r="CN123" i="2"/>
  <c r="CN126" i="2" s="1"/>
  <c r="CN134" i="2" s="1"/>
  <c r="CN135" i="2" s="1"/>
  <c r="CS77" i="2"/>
  <c r="CO120" i="2" l="1"/>
  <c r="CO131" i="2" s="1"/>
  <c r="CO132" i="2" s="1"/>
  <c r="CO85" i="2"/>
  <c r="CO86" i="2" s="1"/>
  <c r="CP84" i="2" s="1"/>
  <c r="CP78" i="2" s="1"/>
  <c r="CP79" i="2" s="1"/>
  <c r="CO113" i="2"/>
  <c r="CO45" i="2" s="1"/>
  <c r="CO46" i="2" s="1"/>
  <c r="CO123" i="2" s="1"/>
  <c r="CO126" i="2" s="1"/>
  <c r="CT77" i="2"/>
  <c r="CP117" i="2" l="1"/>
  <c r="CP44" i="2"/>
  <c r="CP81" i="2" s="1"/>
  <c r="CP112" i="2" s="1"/>
  <c r="CO134" i="2"/>
  <c r="CO135" i="2" s="1"/>
  <c r="CU77" i="2"/>
  <c r="CP85" i="2" l="1"/>
  <c r="CP86" i="2" s="1"/>
  <c r="CQ84" i="2" s="1"/>
  <c r="CQ78" i="2" s="1"/>
  <c r="CQ79" i="2" s="1"/>
  <c r="CP113" i="2"/>
  <c r="CP45" i="2" s="1"/>
  <c r="CP46" i="2" s="1"/>
  <c r="CQ44" i="2" s="1"/>
  <c r="CQ81" i="2" s="1"/>
  <c r="CP119" i="2"/>
  <c r="CP120" i="2" s="1"/>
  <c r="CQ117" i="2" s="1"/>
  <c r="CV77" i="2"/>
  <c r="CQ112" i="2" l="1"/>
  <c r="CQ85" i="2" s="1"/>
  <c r="CQ86" i="2" s="1"/>
  <c r="CR84" i="2" s="1"/>
  <c r="CP123" i="2"/>
  <c r="CP126" i="2" s="1"/>
  <c r="CP131" i="2"/>
  <c r="CP132" i="2" s="1"/>
  <c r="CW77" i="2"/>
  <c r="CP134" i="2" l="1"/>
  <c r="CP135" i="2" s="1"/>
  <c r="CQ113" i="2"/>
  <c r="CQ45" i="2" s="1"/>
  <c r="CQ46" i="2" s="1"/>
  <c r="CR44" i="2" s="1"/>
  <c r="CR81" i="2" s="1"/>
  <c r="CQ119" i="2"/>
  <c r="CQ120" i="2" s="1"/>
  <c r="CQ131" i="2" s="1"/>
  <c r="CQ132" i="2" s="1"/>
  <c r="CX77" i="2"/>
  <c r="CR78" i="2"/>
  <c r="CR79" i="2" s="1"/>
  <c r="CR117" i="2" l="1"/>
  <c r="CQ123" i="2"/>
  <c r="CQ126" i="2" s="1"/>
  <c r="CQ134" i="2" s="1"/>
  <c r="CQ135" i="2" s="1"/>
  <c r="CR112" i="2"/>
  <c r="CR85" i="2" s="1"/>
  <c r="CR86" i="2" s="1"/>
  <c r="CS84" i="2" s="1"/>
  <c r="CR119" i="2" l="1"/>
  <c r="CR120" i="2" s="1"/>
  <c r="CS117" i="2" s="1"/>
  <c r="CR113" i="2"/>
  <c r="CR45" i="2" s="1"/>
  <c r="CR46" i="2" s="1"/>
  <c r="CR123" i="2" s="1"/>
  <c r="CR126" i="2" s="1"/>
  <c r="CS78" i="2"/>
  <c r="CS79" i="2" s="1"/>
  <c r="CR131" i="2" l="1"/>
  <c r="CR132" i="2" s="1"/>
  <c r="CR134" i="2" s="1"/>
  <c r="CR135" i="2" s="1"/>
  <c r="CS44" i="2"/>
  <c r="CS81" i="2" s="1"/>
  <c r="CS112" i="2" s="1"/>
  <c r="CS119" i="2" s="1"/>
  <c r="CS120" i="2" s="1"/>
  <c r="CS113" i="2" l="1"/>
  <c r="CS45" i="2" s="1"/>
  <c r="CS46" i="2" s="1"/>
  <c r="CT44" i="2" s="1"/>
  <c r="CT81" i="2" s="1"/>
  <c r="CS85" i="2"/>
  <c r="CS86" i="2" s="1"/>
  <c r="CT84" i="2" s="1"/>
  <c r="CT78" i="2" s="1"/>
  <c r="CT79" i="2" s="1"/>
  <c r="CS131" i="2"/>
  <c r="CS132" i="2" s="1"/>
  <c r="CT117" i="2"/>
  <c r="CT112" i="2" l="1"/>
  <c r="CT85" i="2" s="1"/>
  <c r="CT86" i="2" s="1"/>
  <c r="CU84" i="2" s="1"/>
  <c r="CS123" i="2"/>
  <c r="CS126" i="2" s="1"/>
  <c r="CS134" i="2" s="1"/>
  <c r="CS135" i="2" s="1"/>
  <c r="CT119" i="2" l="1"/>
  <c r="CT120" i="2" s="1"/>
  <c r="CT131" i="2" s="1"/>
  <c r="CT132" i="2" s="1"/>
  <c r="CT113" i="2"/>
  <c r="CT45" i="2" s="1"/>
  <c r="CT46" i="2" s="1"/>
  <c r="CT123" i="2" s="1"/>
  <c r="CT126" i="2" s="1"/>
  <c r="CU78" i="2"/>
  <c r="CU79" i="2" s="1"/>
  <c r="CU117" i="2" l="1"/>
  <c r="CU44" i="2"/>
  <c r="CU81" i="2" s="1"/>
  <c r="CU112" i="2" s="1"/>
  <c r="CT134" i="2"/>
  <c r="CT135" i="2" s="1"/>
  <c r="CU113" i="2" l="1"/>
  <c r="CU45" i="2" s="1"/>
  <c r="CU46" i="2" s="1"/>
  <c r="CU123" i="2" s="1"/>
  <c r="CU126" i="2" s="1"/>
  <c r="CU119" i="2"/>
  <c r="CU120" i="2" s="1"/>
  <c r="CU131" i="2" s="1"/>
  <c r="CU132" i="2" s="1"/>
  <c r="CU85" i="2"/>
  <c r="CU86" i="2" s="1"/>
  <c r="CV84" i="2" s="1"/>
  <c r="CV78" i="2" s="1"/>
  <c r="CV79" i="2" s="1"/>
  <c r="CV44" i="2" l="1"/>
  <c r="CV81" i="2" s="1"/>
  <c r="CV112" i="2" s="1"/>
  <c r="CV85" i="2" s="1"/>
  <c r="CV86" i="2" s="1"/>
  <c r="CW84" i="2" s="1"/>
  <c r="CV117" i="2"/>
  <c r="CU134" i="2"/>
  <c r="CU135" i="2" s="1"/>
  <c r="CV113" i="2" l="1"/>
  <c r="CV45" i="2" s="1"/>
  <c r="CV46" i="2" s="1"/>
  <c r="CV123" i="2" s="1"/>
  <c r="CV126" i="2" s="1"/>
  <c r="CV119" i="2"/>
  <c r="CV120" i="2" s="1"/>
  <c r="CV131" i="2" s="1"/>
  <c r="CV132" i="2" s="1"/>
  <c r="CW78" i="2"/>
  <c r="CW79" i="2" s="1"/>
  <c r="CW44" i="2" l="1"/>
  <c r="CW81" i="2" s="1"/>
  <c r="CW112" i="2" s="1"/>
  <c r="CW117" i="2"/>
  <c r="CV134" i="2"/>
  <c r="CV135" i="2" s="1"/>
  <c r="CW113" i="2" l="1"/>
  <c r="CW45" i="2" s="1"/>
  <c r="CW46" i="2" s="1"/>
  <c r="CW123" i="2" s="1"/>
  <c r="CW126" i="2" s="1"/>
  <c r="CW119" i="2"/>
  <c r="CW120" i="2" s="1"/>
  <c r="CX117" i="2" s="1"/>
  <c r="CW85" i="2"/>
  <c r="CW86" i="2" s="1"/>
  <c r="CX84" i="2" s="1"/>
  <c r="CX78" i="2" s="1"/>
  <c r="CX79" i="2" s="1"/>
  <c r="CX44" i="2" l="1"/>
  <c r="CX81" i="2" s="1"/>
  <c r="CX112" i="2" s="1"/>
  <c r="CX113" i="2" s="1"/>
  <c r="CX45" i="2" s="1"/>
  <c r="CX46" i="2" s="1"/>
  <c r="CW131" i="2"/>
  <c r="CW132" i="2" s="1"/>
  <c r="CW134" i="2" s="1"/>
  <c r="CW135" i="2" s="1"/>
  <c r="CX85" i="2" l="1"/>
  <c r="CX86" i="2" s="1"/>
  <c r="CX119" i="2"/>
  <c r="CX120" i="2" s="1"/>
  <c r="CY117" i="2" s="1"/>
  <c r="CX123" i="2"/>
  <c r="CX126" i="2" s="1"/>
  <c r="CY44" i="2"/>
  <c r="CY78" i="2"/>
  <c r="CX131" i="2" l="1"/>
  <c r="CX132" i="2" s="1"/>
  <c r="CX134" i="2" s="1"/>
  <c r="CX135" i="2" s="1"/>
  <c r="CY56" i="2"/>
  <c r="CZ56" i="2" l="1"/>
  <c r="DA56" i="2" s="1"/>
  <c r="DB56" i="2" s="1"/>
  <c r="DC56" i="2" s="1"/>
  <c r="DD56" i="2" s="1"/>
  <c r="DE56" i="2" s="1"/>
  <c r="DF56" i="2" s="1"/>
  <c r="DG56" i="2" s="1"/>
  <c r="DH56" i="2" s="1"/>
  <c r="DI56" i="2" s="1"/>
  <c r="DJ56" i="2" s="1"/>
  <c r="CY57" i="2" l="1"/>
  <c r="CY60" i="2" s="1"/>
  <c r="CY62" i="2" l="1"/>
  <c r="CY109" i="2" s="1"/>
  <c r="CZ60" i="2"/>
  <c r="DA60" i="2" l="1"/>
  <c r="CY65" i="2"/>
  <c r="CY67" i="2" s="1"/>
  <c r="CY111" i="2"/>
  <c r="CY81" i="2" s="1"/>
  <c r="CY73" i="2" l="1"/>
  <c r="CY130" i="2"/>
  <c r="CZ64" i="2"/>
  <c r="DB60" i="2"/>
  <c r="DC60" i="2" l="1"/>
  <c r="CZ61" i="2"/>
  <c r="CZ62" i="2" s="1"/>
  <c r="CZ109" i="2" s="1"/>
  <c r="CZ110" i="2"/>
  <c r="CZ66" i="2" s="1"/>
  <c r="DD60" i="2" l="1"/>
  <c r="CZ111" i="2"/>
  <c r="CZ65" i="2"/>
  <c r="CZ67" i="2" s="1"/>
  <c r="CZ130" i="2" l="1"/>
  <c r="DA64" i="2"/>
  <c r="DE60" i="2"/>
  <c r="CZ73" i="2"/>
  <c r="DF60" i="2" l="1"/>
  <c r="DA61" i="2"/>
  <c r="DA62" i="2" s="1"/>
  <c r="DA109" i="2" s="1"/>
  <c r="DA110" i="2"/>
  <c r="DA66" i="2" s="1"/>
  <c r="DG60" i="2" l="1"/>
  <c r="DA65" i="2"/>
  <c r="DA67" i="2" s="1"/>
  <c r="DA111" i="2"/>
  <c r="DA73" i="2" l="1"/>
  <c r="DA130" i="2"/>
  <c r="DB64" i="2"/>
  <c r="DH60" i="2"/>
  <c r="DI60" i="2" l="1"/>
  <c r="DB61" i="2"/>
  <c r="DB62" i="2" s="1"/>
  <c r="DB109" i="2" s="1"/>
  <c r="DB110" i="2"/>
  <c r="DB66" i="2" s="1"/>
  <c r="DB65" i="2" l="1"/>
  <c r="DB67" i="2" s="1"/>
  <c r="DB111" i="2"/>
  <c r="DJ60" i="2"/>
  <c r="DB73" i="2" l="1"/>
  <c r="DB130" i="2"/>
  <c r="DC64" i="2"/>
  <c r="DC110" i="2" l="1"/>
  <c r="DC66" i="2" s="1"/>
  <c r="DC61" i="2"/>
  <c r="DC62" i="2" s="1"/>
  <c r="DC109" i="2" s="1"/>
  <c r="DC65" i="2" l="1"/>
  <c r="DC67" i="2" s="1"/>
  <c r="DC111" i="2"/>
  <c r="DC73" i="2" l="1"/>
  <c r="DC130" i="2"/>
  <c r="DD64" i="2"/>
  <c r="DD110" i="2" l="1"/>
  <c r="DD66" i="2" s="1"/>
  <c r="DD61" i="2"/>
  <c r="DD62" i="2" s="1"/>
  <c r="DD109" i="2" s="1"/>
  <c r="DD65" i="2" l="1"/>
  <c r="DD67" i="2" s="1"/>
  <c r="DD111" i="2"/>
  <c r="DD73" i="2" l="1"/>
  <c r="DD130" i="2"/>
  <c r="DE64" i="2"/>
  <c r="DE61" i="2" l="1"/>
  <c r="DE62" i="2" s="1"/>
  <c r="DE109" i="2" s="1"/>
  <c r="DE110" i="2"/>
  <c r="DE66" i="2" s="1"/>
  <c r="DE65" i="2" l="1"/>
  <c r="DE67" i="2" s="1"/>
  <c r="DE111" i="2"/>
  <c r="DE73" i="2" l="1"/>
  <c r="DE130" i="2"/>
  <c r="DF64" i="2"/>
  <c r="DF61" i="2" l="1"/>
  <c r="DF62" i="2" s="1"/>
  <c r="DF109" i="2" s="1"/>
  <c r="DF110" i="2"/>
  <c r="DF66" i="2" s="1"/>
  <c r="DF111" i="2" l="1"/>
  <c r="DF65" i="2"/>
  <c r="DF67" i="2" s="1"/>
  <c r="DF130" i="2" l="1"/>
  <c r="DG64" i="2"/>
  <c r="DF73" i="2"/>
  <c r="DG61" i="2" l="1"/>
  <c r="DG62" i="2" s="1"/>
  <c r="DG109" i="2" s="1"/>
  <c r="DG110" i="2"/>
  <c r="DG66" i="2" s="1"/>
  <c r="DG65" i="2" l="1"/>
  <c r="DG67" i="2" s="1"/>
  <c r="DG111" i="2"/>
  <c r="DG130" i="2" l="1"/>
  <c r="DH64" i="2"/>
  <c r="DG73" i="2"/>
  <c r="DH61" i="2" l="1"/>
  <c r="DH62" i="2" s="1"/>
  <c r="DH109" i="2" s="1"/>
  <c r="DH110" i="2"/>
  <c r="DH66" i="2" s="1"/>
  <c r="DH65" i="2" l="1"/>
  <c r="DH67" i="2" s="1"/>
  <c r="DH111" i="2"/>
  <c r="DH130" i="2" l="1"/>
  <c r="DI64" i="2"/>
  <c r="DH73" i="2"/>
  <c r="DI61" i="2" l="1"/>
  <c r="DI62" i="2" s="1"/>
  <c r="DI109" i="2" s="1"/>
  <c r="DI110" i="2"/>
  <c r="DI66" i="2" s="1"/>
  <c r="DI65" i="2" l="1"/>
  <c r="DI67" i="2" s="1"/>
  <c r="DI111" i="2"/>
  <c r="DI73" i="2" l="1"/>
  <c r="DI130" i="2"/>
  <c r="DJ64" i="2"/>
  <c r="DJ61" i="2" l="1"/>
  <c r="DJ62" i="2" s="1"/>
  <c r="DJ109" i="2" s="1"/>
  <c r="DJ110" i="2"/>
  <c r="DJ66" i="2" s="1"/>
  <c r="DJ65" i="2" l="1"/>
  <c r="DJ67" i="2" s="1"/>
  <c r="DJ130" i="2" s="1"/>
  <c r="DJ111" i="2"/>
  <c r="DJ73" i="2" l="1"/>
  <c r="CY74" i="2" s="1"/>
  <c r="CY77" i="2" s="1"/>
  <c r="CY79" i="2" l="1"/>
  <c r="CY112" i="2" s="1"/>
  <c r="CZ77" i="2"/>
  <c r="CY85" i="2" l="1"/>
  <c r="CY86" i="2" s="1"/>
  <c r="CZ84" i="2" s="1"/>
  <c r="CY119" i="2"/>
  <c r="CY120" i="2" s="1"/>
  <c r="CY113" i="2"/>
  <c r="CY45" i="2" s="1"/>
  <c r="CY46" i="2" s="1"/>
  <c r="DA77" i="2"/>
  <c r="CZ78" i="2" l="1"/>
  <c r="CZ79" i="2" s="1"/>
  <c r="DB77" i="2"/>
  <c r="CY123" i="2"/>
  <c r="CY126" i="2" s="1"/>
  <c r="CZ44" i="2"/>
  <c r="CZ81" i="2" s="1"/>
  <c r="CY131" i="2"/>
  <c r="CY132" i="2" s="1"/>
  <c r="CZ117" i="2"/>
  <c r="CZ112" i="2" l="1"/>
  <c r="CZ119" i="2" s="1"/>
  <c r="CZ120" i="2" s="1"/>
  <c r="CY134" i="2"/>
  <c r="CY135" i="2" s="1"/>
  <c r="DC77" i="2"/>
  <c r="CZ113" i="2" l="1"/>
  <c r="CZ45" i="2" s="1"/>
  <c r="CZ46" i="2" s="1"/>
  <c r="DA44" i="2" s="1"/>
  <c r="DA81" i="2" s="1"/>
  <c r="CZ85" i="2"/>
  <c r="CZ86" i="2" s="1"/>
  <c r="DA84" i="2" s="1"/>
  <c r="DA78" i="2" s="1"/>
  <c r="DA79" i="2" s="1"/>
  <c r="CZ131" i="2"/>
  <c r="CZ132" i="2" s="1"/>
  <c r="DA117" i="2"/>
  <c r="DD77" i="2"/>
  <c r="DA112" i="2" l="1"/>
  <c r="DA85" i="2" s="1"/>
  <c r="DA86" i="2" s="1"/>
  <c r="DB84" i="2" s="1"/>
  <c r="CZ123" i="2"/>
  <c r="CZ126" i="2" s="1"/>
  <c r="CZ134" i="2" s="1"/>
  <c r="CZ135" i="2" s="1"/>
  <c r="DE77" i="2"/>
  <c r="DA113" i="2" l="1"/>
  <c r="DA45" i="2" s="1"/>
  <c r="DA46" i="2" s="1"/>
  <c r="DB44" i="2" s="1"/>
  <c r="DB81" i="2" s="1"/>
  <c r="DA119" i="2"/>
  <c r="DA120" i="2" s="1"/>
  <c r="DA131" i="2" s="1"/>
  <c r="DA132" i="2" s="1"/>
  <c r="DF77" i="2"/>
  <c r="DB78" i="2"/>
  <c r="DB79" i="2" s="1"/>
  <c r="DA123" i="2" l="1"/>
  <c r="DA126" i="2" s="1"/>
  <c r="DA134" i="2" s="1"/>
  <c r="DA135" i="2" s="1"/>
  <c r="DB112" i="2"/>
  <c r="DB113" i="2" s="1"/>
  <c r="DB45" i="2" s="1"/>
  <c r="DB46" i="2" s="1"/>
  <c r="DB117" i="2"/>
  <c r="DG77" i="2"/>
  <c r="DB85" i="2" l="1"/>
  <c r="DB86" i="2" s="1"/>
  <c r="DC84" i="2" s="1"/>
  <c r="DC78" i="2" s="1"/>
  <c r="DC79" i="2" s="1"/>
  <c r="DB119" i="2"/>
  <c r="DB120" i="2" s="1"/>
  <c r="DB131" i="2" s="1"/>
  <c r="DB132" i="2" s="1"/>
  <c r="DB123" i="2"/>
  <c r="DB126" i="2" s="1"/>
  <c r="DC44" i="2"/>
  <c r="DC81" i="2" s="1"/>
  <c r="DH77" i="2"/>
  <c r="DC112" i="2" l="1"/>
  <c r="DC119" i="2" s="1"/>
  <c r="DC117" i="2"/>
  <c r="DI77" i="2"/>
  <c r="DB134" i="2"/>
  <c r="DB135" i="2" s="1"/>
  <c r="DC85" i="2" l="1"/>
  <c r="DC86" i="2" s="1"/>
  <c r="DD84" i="2" s="1"/>
  <c r="DD78" i="2" s="1"/>
  <c r="DD79" i="2" s="1"/>
  <c r="DC120" i="2"/>
  <c r="DC131" i="2" s="1"/>
  <c r="DC132" i="2" s="1"/>
  <c r="DC113" i="2"/>
  <c r="DC45" i="2" s="1"/>
  <c r="DC46" i="2" s="1"/>
  <c r="DC123" i="2" s="1"/>
  <c r="DC126" i="2" s="1"/>
  <c r="DJ77" i="2"/>
  <c r="DD117" i="2" l="1"/>
  <c r="DD44" i="2"/>
  <c r="DD81" i="2" s="1"/>
  <c r="DD112" i="2" s="1"/>
  <c r="DD85" i="2" s="1"/>
  <c r="DD86" i="2" s="1"/>
  <c r="DE84" i="2" s="1"/>
  <c r="DC134" i="2"/>
  <c r="DC135" i="2" s="1"/>
  <c r="DD113" i="2" l="1"/>
  <c r="DD45" i="2" s="1"/>
  <c r="DD46" i="2" s="1"/>
  <c r="DE44" i="2" s="1"/>
  <c r="DE81" i="2" s="1"/>
  <c r="DD119" i="2"/>
  <c r="DD120" i="2" s="1"/>
  <c r="DD131" i="2" s="1"/>
  <c r="DD132" i="2" s="1"/>
  <c r="DE78" i="2"/>
  <c r="DE79" i="2" s="1"/>
  <c r="DD123" i="2" l="1"/>
  <c r="DD126" i="2" s="1"/>
  <c r="DD134" i="2" s="1"/>
  <c r="DD135" i="2" s="1"/>
  <c r="DE112" i="2"/>
  <c r="DE119" i="2" s="1"/>
  <c r="DE117" i="2"/>
  <c r="DE120" i="2" l="1"/>
  <c r="DE131" i="2" s="1"/>
  <c r="DE132" i="2" s="1"/>
  <c r="DE113" i="2"/>
  <c r="DE45" i="2" s="1"/>
  <c r="DE46" i="2" s="1"/>
  <c r="DE123" i="2" s="1"/>
  <c r="DE126" i="2" s="1"/>
  <c r="DE85" i="2"/>
  <c r="DE86" i="2" s="1"/>
  <c r="DF84" i="2" s="1"/>
  <c r="DF78" i="2" s="1"/>
  <c r="DF79" i="2" s="1"/>
  <c r="DF117" i="2" l="1"/>
  <c r="DF44" i="2"/>
  <c r="DF81" i="2" s="1"/>
  <c r="DF112" i="2" s="1"/>
  <c r="DF85" i="2" s="1"/>
  <c r="DF86" i="2" s="1"/>
  <c r="DG84" i="2" s="1"/>
  <c r="DE134" i="2"/>
  <c r="DE135" i="2" s="1"/>
  <c r="DF113" i="2" l="1"/>
  <c r="DF45" i="2" s="1"/>
  <c r="DF46" i="2" s="1"/>
  <c r="DF123" i="2" s="1"/>
  <c r="DF126" i="2" s="1"/>
  <c r="DF119" i="2"/>
  <c r="DF120" i="2" s="1"/>
  <c r="DF131" i="2" s="1"/>
  <c r="DF132" i="2" s="1"/>
  <c r="DG78" i="2"/>
  <c r="DG79" i="2" s="1"/>
  <c r="DG44" i="2" l="1"/>
  <c r="DG81" i="2" s="1"/>
  <c r="DG112" i="2" s="1"/>
  <c r="DG117" i="2"/>
  <c r="DF134" i="2"/>
  <c r="DF135" i="2" s="1"/>
  <c r="DG119" i="2" l="1"/>
  <c r="DG120" i="2" s="1"/>
  <c r="DG131" i="2" s="1"/>
  <c r="DG132" i="2" s="1"/>
  <c r="DG113" i="2"/>
  <c r="DG45" i="2" s="1"/>
  <c r="DG46" i="2" s="1"/>
  <c r="DH44" i="2" s="1"/>
  <c r="DH81" i="2" s="1"/>
  <c r="DG85" i="2"/>
  <c r="DG86" i="2" s="1"/>
  <c r="DH84" i="2" s="1"/>
  <c r="DH78" i="2" s="1"/>
  <c r="DH79" i="2" s="1"/>
  <c r="DH112" i="2" l="1"/>
  <c r="DH85" i="2" s="1"/>
  <c r="DH86" i="2" s="1"/>
  <c r="DI84" i="2" s="1"/>
  <c r="DH117" i="2"/>
  <c r="DG123" i="2"/>
  <c r="DG126" i="2" s="1"/>
  <c r="DG134" i="2" s="1"/>
  <c r="DG135" i="2" s="1"/>
  <c r="DH119" i="2" l="1"/>
  <c r="DH120" i="2" s="1"/>
  <c r="DI117" i="2" s="1"/>
  <c r="DH113" i="2"/>
  <c r="DH45" i="2" s="1"/>
  <c r="DH46" i="2" s="1"/>
  <c r="DI44" i="2" s="1"/>
  <c r="DI81" i="2" s="1"/>
  <c r="DI78" i="2"/>
  <c r="DI79" i="2" s="1"/>
  <c r="DI112" i="2" l="1"/>
  <c r="DI119" i="2" s="1"/>
  <c r="DI120" i="2" s="1"/>
  <c r="DH131" i="2"/>
  <c r="DH132" i="2" s="1"/>
  <c r="DH123" i="2"/>
  <c r="DH126" i="2" s="1"/>
  <c r="DH134" i="2" l="1"/>
  <c r="DH135" i="2" s="1"/>
  <c r="DI113" i="2"/>
  <c r="DI45" i="2" s="1"/>
  <c r="DI46" i="2" s="1"/>
  <c r="DJ44" i="2" s="1"/>
  <c r="DJ81" i="2" s="1"/>
  <c r="DI85" i="2"/>
  <c r="DI86" i="2" s="1"/>
  <c r="DJ84" i="2" s="1"/>
  <c r="DJ78" i="2" s="1"/>
  <c r="DJ79" i="2" s="1"/>
  <c r="DI131" i="2"/>
  <c r="DI132" i="2" s="1"/>
  <c r="DJ117" i="2"/>
  <c r="DJ112" i="2" l="1"/>
  <c r="DJ119" i="2" s="1"/>
  <c r="DJ120" i="2" s="1"/>
  <c r="DJ131" i="2" s="1"/>
  <c r="DJ132" i="2" s="1"/>
  <c r="DI123" i="2"/>
  <c r="DI126" i="2" s="1"/>
  <c r="DI134" i="2" s="1"/>
  <c r="DI135" i="2" s="1"/>
  <c r="DJ85" i="2" l="1"/>
  <c r="DJ86" i="2" s="1"/>
  <c r="DJ113" i="2"/>
  <c r="DJ45" i="2" s="1"/>
  <c r="DJ46" i="2" s="1"/>
  <c r="DJ123" i="2" s="1"/>
  <c r="DJ126" i="2" s="1"/>
  <c r="DJ134" i="2" s="1"/>
  <c r="DJ135" i="2" s="1"/>
  <c r="E135" i="2" s="1"/>
</calcChain>
</file>

<file path=xl/sharedStrings.xml><?xml version="1.0" encoding="utf-8"?>
<sst xmlns="http://schemas.openxmlformats.org/spreadsheetml/2006/main" count="288" uniqueCount="129">
  <si>
    <t>Beginning cash balance</t>
  </si>
  <si>
    <t>Cash Flow for the period</t>
  </si>
  <si>
    <t>Closing Cash before Debt Service</t>
  </si>
  <si>
    <t>( - ) Impairment Provision</t>
  </si>
  <si>
    <t>Cash available for debt service</t>
  </si>
  <si>
    <t>( – ) Minimum Cash Balance</t>
  </si>
  <si>
    <t>( – ) Cash Maintained for Working Capital</t>
  </si>
  <si>
    <t>Cash available for sweep / (revolver draw-down)</t>
  </si>
  <si>
    <t>Cash Distributed:</t>
  </si>
  <si>
    <t>Senior Debt Interest</t>
  </si>
  <si>
    <t>Junior Debt Interest</t>
  </si>
  <si>
    <t>Senior Debt Capital Repayment</t>
  </si>
  <si>
    <t>Junior Debt Capital Repayment</t>
  </si>
  <si>
    <t>Closing Cash Balance</t>
  </si>
  <si>
    <t>Year 3</t>
  </si>
  <si>
    <t>Month 25</t>
  </si>
  <si>
    <t>Month 26</t>
  </si>
  <si>
    <t>Month 27</t>
  </si>
  <si>
    <t>Month 28</t>
  </si>
  <si>
    <t>Month 29</t>
  </si>
  <si>
    <t>Month 30</t>
  </si>
  <si>
    <t>Month 31</t>
  </si>
  <si>
    <t>Month 32</t>
  </si>
  <si>
    <t>Month 33</t>
  </si>
  <si>
    <t>Month 34</t>
  </si>
  <si>
    <t>Month 35</t>
  </si>
  <si>
    <t>Month 36</t>
  </si>
  <si>
    <t>€ 000's</t>
  </si>
  <si>
    <t>Year 2</t>
  </si>
  <si>
    <t>Month 24</t>
  </si>
  <si>
    <t>Capital Funding</t>
  </si>
  <si>
    <t>Senior Debt Introduced</t>
  </si>
  <si>
    <t>Junior Debt Introduced</t>
  </si>
  <si>
    <t>Loans Deployed</t>
  </si>
  <si>
    <t>Loan Paydowns</t>
  </si>
  <si>
    <t>P&amp;L Movement</t>
  </si>
  <si>
    <t>Net Profit (Pre Distribution)</t>
  </si>
  <si>
    <t>Working Capital Movements</t>
  </si>
  <si>
    <t>Corporation Tax</t>
  </si>
  <si>
    <t>Net Cash Flow</t>
  </si>
  <si>
    <t>Loans Deployed / (Paydowns)</t>
  </si>
  <si>
    <t xml:space="preserve">
WATERFALL</t>
  </si>
  <si>
    <t>Tax Rate</t>
  </si>
  <si>
    <t>Assumptions</t>
  </si>
  <si>
    <t>Operating Cash Flow</t>
  </si>
  <si>
    <t>Cash</t>
  </si>
  <si>
    <t>Goodwill</t>
  </si>
  <si>
    <t>Working Capital</t>
  </si>
  <si>
    <t>No Impairment</t>
  </si>
  <si>
    <t>Only One Debt Facility</t>
  </si>
  <si>
    <t>Look Forward to Find Revolving Credit Commitment</t>
  </si>
  <si>
    <t>Total</t>
  </si>
  <si>
    <t>Dividends Allowed from Prospective Cash Flow</t>
  </si>
  <si>
    <t>Opening Balance - Assets</t>
  </si>
  <si>
    <t>Equity Balance</t>
  </si>
  <si>
    <t>Assets</t>
  </si>
  <si>
    <t>Liabilities and Capital</t>
  </si>
  <si>
    <t>Size revolving commitment from prospective cash balance</t>
  </si>
  <si>
    <t>EBITDA</t>
  </si>
  <si>
    <t>Annual Growth Rate</t>
  </si>
  <si>
    <t>Year</t>
  </si>
  <si>
    <t>Initial Year EBITDA</t>
  </si>
  <si>
    <t>Initial Year WC Change</t>
  </si>
  <si>
    <t>Debt Outstanding - Senior</t>
  </si>
  <si>
    <t>Debt Outsaanding - Revolver</t>
  </si>
  <si>
    <t>Financing</t>
  </si>
  <si>
    <t>Interest Rate - Senior</t>
  </si>
  <si>
    <t>Interest Rate - Revolver</t>
  </si>
  <si>
    <t>Commitment Fee - Revolver</t>
  </si>
  <si>
    <t>Debt Repayments - Senior</t>
  </si>
  <si>
    <t>Minimum Cash Balance</t>
  </si>
  <si>
    <t>Growth Index</t>
  </si>
  <si>
    <t>Monthly EBITDA</t>
  </si>
  <si>
    <t>WC Changes</t>
  </si>
  <si>
    <t>WC Balance</t>
  </si>
  <si>
    <t>Cash Balance</t>
  </si>
  <si>
    <t>Closing Cash</t>
  </si>
  <si>
    <t>Senior Debt</t>
  </si>
  <si>
    <t>Beginning Debt Balance</t>
  </si>
  <si>
    <t>Less: Maturities</t>
  </si>
  <si>
    <t>Closing Balance</t>
  </si>
  <si>
    <t>Interest Expense</t>
  </si>
  <si>
    <t>Revolving Debt Facility</t>
  </si>
  <si>
    <t>Debt Commitment</t>
  </si>
  <si>
    <t>Cash Balance Before Revolving Debt</t>
  </si>
  <si>
    <t>Add: Draws from Negative Cash Flow</t>
  </si>
  <si>
    <t>Less: Repayments from Positive Cash Flow</t>
  </si>
  <si>
    <t>Commitment Fee</t>
  </si>
  <si>
    <t>Interest Expense on Revolver</t>
  </si>
  <si>
    <t>Dividend Payment</t>
  </si>
  <si>
    <t>Cash Balance before Dividends</t>
  </si>
  <si>
    <t>Forward Minimum Cash Balance</t>
  </si>
  <si>
    <t>Minimum Target Cash Balance</t>
  </si>
  <si>
    <t>Forward Mininmum Cash Balance</t>
  </si>
  <si>
    <t>P&amp;L Statement for Taxes</t>
  </si>
  <si>
    <t>Less: Interest on Senior</t>
  </si>
  <si>
    <t>Less: Interest on Revolver</t>
  </si>
  <si>
    <t>EBT</t>
  </si>
  <si>
    <t>Taxes</t>
  </si>
  <si>
    <t>Cash Flow Statement</t>
  </si>
  <si>
    <t>EBTIDA</t>
  </si>
  <si>
    <t>Less: WC Changes</t>
  </si>
  <si>
    <t>Less: Senior Intrest</t>
  </si>
  <si>
    <t>Less: Senior Repayyments</t>
  </si>
  <si>
    <t>Cash Flow Before Revolver</t>
  </si>
  <si>
    <t>Less: Commitment Fee on Revolver</t>
  </si>
  <si>
    <t>Cash Flow Before Revolver Draws/Repayments</t>
  </si>
  <si>
    <t>Add: Draws on Revolver</t>
  </si>
  <si>
    <t>Less: Repayments on Revolver</t>
  </si>
  <si>
    <t>Cash Flow Before Dividend</t>
  </si>
  <si>
    <t>Less: Dividend Payments</t>
  </si>
  <si>
    <t>Balance Sheet</t>
  </si>
  <si>
    <t>Less: Interest and Fee on Revolver</t>
  </si>
  <si>
    <t>Earnings</t>
  </si>
  <si>
    <t>Opening Balance</t>
  </si>
  <si>
    <t>Add: Income</t>
  </si>
  <si>
    <t>Less: Dividends</t>
  </si>
  <si>
    <t>Less: Taxes</t>
  </si>
  <si>
    <t>Period for Determining Revolver</t>
  </si>
  <si>
    <t>Less: Opening Balance</t>
  </si>
  <si>
    <t>Availability</t>
  </si>
  <si>
    <t>Period for Determining Dividends</t>
  </si>
  <si>
    <t>Dividend Tracking</t>
  </si>
  <si>
    <t>Dividend Availability</t>
  </si>
  <si>
    <t>Annual Dividends Allowed</t>
  </si>
  <si>
    <t>Add: Monthly Dividends Paid</t>
  </si>
  <si>
    <t>Availabile Cash</t>
  </si>
  <si>
    <t>https://www.youtube.com/watch?v=VD9Cig_H2IA</t>
  </si>
  <si>
    <t>https://www.youtube.com/watch?v=D5-PjSolLGY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</si>
</sst>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,;[Red]\(#,##0,\)"/>
    <numFmt numFmtId="166" formatCode="&quot;Year &quot;\ ##"/>
    <numFmt numFmtId="168" formatCode="&quot;Month &quot;\ ##"/>
  </numFmts>
  <fonts count="6" x14ac:knownFonts="1">
    <font>
      <sz val="10"/>
      <color theme="1"/>
      <name val="Arial"/>
      <family val="2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i/>
      <sz val="9"/>
      <name val="Calibri"/>
      <family val="2"/>
      <scheme val="minor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EBEBE6"/>
        <bgColor indexed="64"/>
      </patternFill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auto="1"/>
      </top>
      <bottom/>
      <diagonal/>
    </border>
    <border>
      <left/>
      <right style="hair">
        <color indexed="64"/>
      </right>
      <top style="thin">
        <color rgb="FF000000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3" borderId="0" xfId="0" applyFont="1" applyFill="1" applyBorder="1"/>
    <xf numFmtId="0" fontId="1" fillId="2" borderId="0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right"/>
    </xf>
    <xf numFmtId="164" fontId="3" fillId="3" borderId="2" xfId="0" applyNumberFormat="1" applyFont="1" applyFill="1" applyBorder="1" applyAlignment="1">
      <alignment vertical="center"/>
    </xf>
    <xf numFmtId="164" fontId="3" fillId="5" borderId="3" xfId="0" applyNumberFormat="1" applyFont="1" applyFill="1" applyBorder="1" applyAlignment="1">
      <alignment vertical="center"/>
    </xf>
    <xf numFmtId="164" fontId="2" fillId="3" borderId="0" xfId="0" applyNumberFormat="1" applyFont="1" applyFill="1" applyBorder="1"/>
    <xf numFmtId="0" fontId="2" fillId="3" borderId="1" xfId="0" applyFont="1" applyFill="1" applyBorder="1"/>
    <xf numFmtId="164" fontId="3" fillId="3" borderId="4" xfId="0" applyNumberFormat="1" applyFont="1" applyFill="1" applyBorder="1"/>
    <xf numFmtId="0" fontId="1" fillId="2" borderId="5" xfId="0" applyFont="1" applyFill="1" applyBorder="1" applyAlignment="1">
      <alignment horizontal="right"/>
    </xf>
    <xf numFmtId="0" fontId="1" fillId="2" borderId="6" xfId="0" applyFont="1" applyFill="1" applyBorder="1" applyAlignment="1">
      <alignment horizontal="right"/>
    </xf>
    <xf numFmtId="164" fontId="2" fillId="3" borderId="5" xfId="0" applyNumberFormat="1" applyFont="1" applyFill="1" applyBorder="1"/>
    <xf numFmtId="164" fontId="3" fillId="3" borderId="7" xfId="0" applyNumberFormat="1" applyFont="1" applyFill="1" applyBorder="1" applyAlignment="1">
      <alignment vertical="center"/>
    </xf>
    <xf numFmtId="164" fontId="2" fillId="4" borderId="5" xfId="0" applyNumberFormat="1" applyFont="1" applyFill="1" applyBorder="1"/>
    <xf numFmtId="164" fontId="3" fillId="5" borderId="8" xfId="0" applyNumberFormat="1" applyFont="1" applyFill="1" applyBorder="1" applyAlignment="1">
      <alignment vertical="center"/>
    </xf>
    <xf numFmtId="0" fontId="2" fillId="3" borderId="5" xfId="0" applyFont="1" applyFill="1" applyBorder="1"/>
    <xf numFmtId="164" fontId="3" fillId="3" borderId="9" xfId="0" applyNumberFormat="1" applyFont="1" applyFill="1" applyBorder="1"/>
    <xf numFmtId="0" fontId="2" fillId="3" borderId="9" xfId="0" applyFont="1" applyFill="1" applyBorder="1"/>
    <xf numFmtId="0" fontId="2" fillId="3" borderId="4" xfId="0" applyFont="1" applyFill="1" applyBorder="1"/>
    <xf numFmtId="164" fontId="2" fillId="6" borderId="5" xfId="0" applyNumberFormat="1" applyFont="1" applyFill="1" applyBorder="1" applyAlignment="1">
      <alignment horizontal="right"/>
    </xf>
    <xf numFmtId="164" fontId="2" fillId="6" borderId="0" xfId="0" applyNumberFormat="1" applyFont="1" applyFill="1" applyBorder="1" applyAlignment="1">
      <alignment horizontal="right"/>
    </xf>
    <xf numFmtId="164" fontId="2" fillId="6" borderId="6" xfId="0" applyNumberFormat="1" applyFont="1" applyFill="1" applyBorder="1" applyAlignment="1">
      <alignment horizontal="right"/>
    </xf>
    <xf numFmtId="164" fontId="2" fillId="6" borderId="1" xfId="0" applyNumberFormat="1" applyFont="1" applyFill="1" applyBorder="1" applyAlignment="1">
      <alignment horizontal="right"/>
    </xf>
    <xf numFmtId="164" fontId="3" fillId="3" borderId="6" xfId="0" applyNumberFormat="1" applyFont="1" applyFill="1" applyBorder="1"/>
    <xf numFmtId="164" fontId="3" fillId="3" borderId="1" xfId="0" applyNumberFormat="1" applyFont="1" applyFill="1" applyBorder="1"/>
    <xf numFmtId="164" fontId="3" fillId="3" borderId="5" xfId="0" applyNumberFormat="1" applyFont="1" applyFill="1" applyBorder="1"/>
    <xf numFmtId="0" fontId="0" fillId="0" borderId="1" xfId="0" applyBorder="1"/>
    <xf numFmtId="0" fontId="1" fillId="2" borderId="11" xfId="0" applyFont="1" applyFill="1" applyBorder="1" applyAlignment="1">
      <alignment horizontal="right"/>
    </xf>
    <xf numFmtId="0" fontId="1" fillId="2" borderId="12" xfId="0" applyFont="1" applyFill="1" applyBorder="1" applyAlignment="1">
      <alignment horizontal="right"/>
    </xf>
    <xf numFmtId="0" fontId="1" fillId="2" borderId="13" xfId="0" applyFont="1" applyFill="1" applyBorder="1" applyAlignment="1">
      <alignment horizontal="right"/>
    </xf>
    <xf numFmtId="0" fontId="1" fillId="2" borderId="14" xfId="0" applyFont="1" applyFill="1" applyBorder="1" applyAlignment="1">
      <alignment horizontal="left" vertical="top"/>
    </xf>
    <xf numFmtId="0" fontId="1" fillId="2" borderId="15" xfId="0" applyFont="1" applyFill="1" applyBorder="1" applyAlignment="1">
      <alignment horizontal="right"/>
    </xf>
    <xf numFmtId="0" fontId="1" fillId="2" borderId="17" xfId="0" applyFont="1" applyFill="1" applyBorder="1" applyAlignment="1">
      <alignment horizontal="right"/>
    </xf>
    <xf numFmtId="0" fontId="2" fillId="3" borderId="14" xfId="0" applyFont="1" applyFill="1" applyBorder="1" applyAlignment="1">
      <alignment vertical="center"/>
    </xf>
    <xf numFmtId="164" fontId="2" fillId="3" borderId="15" xfId="0" applyNumberFormat="1" applyFont="1" applyFill="1" applyBorder="1"/>
    <xf numFmtId="0" fontId="2" fillId="3" borderId="14" xfId="0" applyFont="1" applyFill="1" applyBorder="1"/>
    <xf numFmtId="0" fontId="3" fillId="3" borderId="18" xfId="0" applyFont="1" applyFill="1" applyBorder="1" applyAlignment="1">
      <alignment vertical="center"/>
    </xf>
    <xf numFmtId="164" fontId="3" fillId="3" borderId="19" xfId="0" applyNumberFormat="1" applyFont="1" applyFill="1" applyBorder="1" applyAlignment="1">
      <alignment vertical="center"/>
    </xf>
    <xf numFmtId="0" fontId="2" fillId="4" borderId="14" xfId="0" applyFont="1" applyFill="1" applyBorder="1" applyAlignment="1">
      <alignment vertical="center"/>
    </xf>
    <xf numFmtId="164" fontId="2" fillId="4" borderId="0" xfId="0" applyNumberFormat="1" applyFont="1" applyFill="1" applyBorder="1"/>
    <xf numFmtId="164" fontId="2" fillId="4" borderId="15" xfId="0" applyNumberFormat="1" applyFont="1" applyFill="1" applyBorder="1"/>
    <xf numFmtId="0" fontId="3" fillId="5" borderId="20" xfId="0" applyFont="1" applyFill="1" applyBorder="1" applyAlignment="1">
      <alignment vertical="center"/>
    </xf>
    <xf numFmtId="164" fontId="3" fillId="5" borderId="21" xfId="0" applyNumberFormat="1" applyFont="1" applyFill="1" applyBorder="1" applyAlignment="1">
      <alignment vertical="center"/>
    </xf>
    <xf numFmtId="0" fontId="4" fillId="3" borderId="14" xfId="0" applyFont="1" applyFill="1" applyBorder="1"/>
    <xf numFmtId="0" fontId="2" fillId="3" borderId="15" xfId="0" applyFont="1" applyFill="1" applyBorder="1"/>
    <xf numFmtId="0" fontId="3" fillId="3" borderId="22" xfId="0" applyFont="1" applyFill="1" applyBorder="1"/>
    <xf numFmtId="164" fontId="3" fillId="3" borderId="23" xfId="0" applyNumberFormat="1" applyFont="1" applyFill="1" applyBorder="1"/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2" fillId="3" borderId="23" xfId="0" applyFont="1" applyFill="1" applyBorder="1"/>
    <xf numFmtId="164" fontId="2" fillId="6" borderId="15" xfId="0" applyNumberFormat="1" applyFont="1" applyFill="1" applyBorder="1" applyAlignment="1">
      <alignment horizontal="right"/>
    </xf>
    <xf numFmtId="0" fontId="2" fillId="3" borderId="16" xfId="0" applyFont="1" applyFill="1" applyBorder="1"/>
    <xf numFmtId="164" fontId="2" fillId="6" borderId="17" xfId="0" applyNumberFormat="1" applyFont="1" applyFill="1" applyBorder="1" applyAlignment="1">
      <alignment horizontal="right"/>
    </xf>
    <xf numFmtId="0" fontId="3" fillId="3" borderId="16" xfId="0" applyFont="1" applyFill="1" applyBorder="1"/>
    <xf numFmtId="164" fontId="3" fillId="3" borderId="17" xfId="0" applyNumberFormat="1" applyFont="1" applyFill="1" applyBorder="1"/>
    <xf numFmtId="0" fontId="3" fillId="3" borderId="14" xfId="0" applyFont="1" applyFill="1" applyBorder="1"/>
    <xf numFmtId="164" fontId="3" fillId="3" borderId="0" xfId="0" applyNumberFormat="1" applyFont="1" applyFill="1" applyBorder="1"/>
    <xf numFmtId="164" fontId="3" fillId="3" borderId="15" xfId="0" applyNumberFormat="1" applyFont="1" applyFill="1" applyBorder="1"/>
    <xf numFmtId="0" fontId="1" fillId="2" borderId="10" xfId="0" applyFont="1" applyFill="1" applyBorder="1" applyAlignment="1">
      <alignment horizontal="left" vertical="top" wrapText="1"/>
    </xf>
    <xf numFmtId="0" fontId="1" fillId="2" borderId="14" xfId="0" applyFont="1" applyFill="1" applyBorder="1" applyAlignment="1">
      <alignment horizontal="left" vertical="top"/>
    </xf>
    <xf numFmtId="0" fontId="1" fillId="2" borderId="16" xfId="0" applyFont="1" applyFill="1" applyBorder="1" applyAlignment="1">
      <alignment horizontal="left" vertical="top"/>
    </xf>
    <xf numFmtId="10" fontId="2" fillId="3" borderId="0" xfId="0" applyNumberFormat="1" applyFont="1" applyFill="1" applyBorder="1"/>
    <xf numFmtId="0" fontId="2" fillId="3" borderId="0" xfId="0" applyFont="1" applyFill="1" applyBorder="1" applyAlignment="1">
      <alignment vertical="center"/>
    </xf>
    <xf numFmtId="0" fontId="3" fillId="3" borderId="0" xfId="0" applyFont="1" applyFill="1" applyBorder="1"/>
    <xf numFmtId="0" fontId="3" fillId="3" borderId="0" xfId="0" applyFont="1" applyFill="1" applyBorder="1" applyAlignment="1">
      <alignment vertical="center"/>
    </xf>
    <xf numFmtId="3" fontId="3" fillId="3" borderId="0" xfId="0" applyNumberFormat="1" applyFont="1" applyFill="1" applyBorder="1"/>
    <xf numFmtId="0" fontId="3" fillId="3" borderId="24" xfId="0" applyFont="1" applyFill="1" applyBorder="1"/>
    <xf numFmtId="3" fontId="3" fillId="3" borderId="24" xfId="0" applyNumberFormat="1" applyFont="1" applyFill="1" applyBorder="1"/>
    <xf numFmtId="4" fontId="2" fillId="6" borderId="0" xfId="0" applyNumberFormat="1" applyFont="1" applyFill="1" applyBorder="1" applyAlignment="1">
      <alignment horizontal="right"/>
    </xf>
    <xf numFmtId="4" fontId="2" fillId="3" borderId="0" xfId="0" applyNumberFormat="1" applyFont="1" applyFill="1" applyBorder="1"/>
    <xf numFmtId="166" fontId="1" fillId="2" borderId="0" xfId="0" applyNumberFormat="1" applyFont="1" applyFill="1" applyBorder="1" applyAlignment="1">
      <alignment horizontal="right"/>
    </xf>
    <xf numFmtId="168" fontId="1" fillId="2" borderId="0" xfId="0" applyNumberFormat="1" applyFont="1" applyFill="1" applyBorder="1" applyAlignment="1">
      <alignment horizontal="right"/>
    </xf>
    <xf numFmtId="0" fontId="2" fillId="3" borderId="0" xfId="0" applyNumberFormat="1" applyFont="1" applyFill="1" applyBorder="1"/>
    <xf numFmtId="0" fontId="1" fillId="2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vertical="top"/>
    </xf>
    <xf numFmtId="10" fontId="2" fillId="3" borderId="0" xfId="0" applyNumberFormat="1" applyFont="1" applyFill="1" applyBorder="1" applyAlignment="1">
      <alignment vertical="center"/>
    </xf>
    <xf numFmtId="0" fontId="5" fillId="0" borderId="0" xfId="0" applyFont="1" applyBorder="1"/>
    <xf numFmtId="4" fontId="2" fillId="3" borderId="0" xfId="0" applyNumberFormat="1" applyFont="1" applyFill="1" applyBorder="1" applyAlignment="1">
      <alignment vertical="center"/>
    </xf>
    <xf numFmtId="0" fontId="2" fillId="3" borderId="25" xfId="0" applyFont="1" applyFill="1" applyBorder="1" applyAlignment="1">
      <alignment vertical="center"/>
    </xf>
    <xf numFmtId="164" fontId="2" fillId="3" borderId="25" xfId="0" applyNumberFormat="1" applyFont="1" applyFill="1" applyBorder="1"/>
    <xf numFmtId="4" fontId="2" fillId="3" borderId="25" xfId="0" applyNumberFormat="1" applyFont="1" applyFill="1" applyBorder="1"/>
    <xf numFmtId="0" fontId="2" fillId="3" borderId="24" xfId="0" applyFont="1" applyFill="1" applyBorder="1" applyAlignment="1">
      <alignment vertical="center"/>
    </xf>
    <xf numFmtId="10" fontId="2" fillId="3" borderId="24" xfId="0" applyNumberFormat="1" applyFont="1" applyFill="1" applyBorder="1" applyAlignment="1">
      <alignment vertical="center"/>
    </xf>
    <xf numFmtId="164" fontId="2" fillId="3" borderId="24" xfId="0" applyNumberFormat="1" applyFont="1" applyFill="1" applyBorder="1"/>
    <xf numFmtId="4" fontId="2" fillId="3" borderId="24" xfId="0" applyNumberFormat="1" applyFont="1" applyFill="1" applyBorder="1"/>
    <xf numFmtId="0" fontId="1" fillId="2" borderId="0" xfId="0" applyFont="1" applyFill="1" applyBorder="1" applyAlignment="1">
      <alignment horizontal="left"/>
    </xf>
  </cellXfs>
  <cellStyles count="1">
    <cellStyle name="Normal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'Revolving Credit'!$D$46</c:f>
              <c:strCache>
                <c:ptCount val="1"/>
                <c:pt idx="0">
                  <c:v>Closing Cash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'Revolving Credit'!$E$46:$DJ$46</c:f>
              <c:numCache>
                <c:formatCode>#,##0.00</c:formatCode>
                <c:ptCount val="110"/>
                <c:pt idx="1">
                  <c:v>10100</c:v>
                </c:pt>
                <c:pt idx="2">
                  <c:v>10100</c:v>
                </c:pt>
                <c:pt idx="3">
                  <c:v>10100</c:v>
                </c:pt>
                <c:pt idx="4">
                  <c:v>10100</c:v>
                </c:pt>
                <c:pt idx="5">
                  <c:v>10000</c:v>
                </c:pt>
                <c:pt idx="6">
                  <c:v>10000</c:v>
                </c:pt>
                <c:pt idx="7">
                  <c:v>10000</c:v>
                </c:pt>
                <c:pt idx="8">
                  <c:v>10000</c:v>
                </c:pt>
                <c:pt idx="9">
                  <c:v>10000</c:v>
                </c:pt>
                <c:pt idx="10">
                  <c:v>10000</c:v>
                </c:pt>
                <c:pt idx="11">
                  <c:v>12031.792452135698</c:v>
                </c:pt>
                <c:pt idx="12">
                  <c:v>13815.674100520053</c:v>
                </c:pt>
                <c:pt idx="13">
                  <c:v>13815.674100520053</c:v>
                </c:pt>
                <c:pt idx="14">
                  <c:v>13815.674100520051</c:v>
                </c:pt>
                <c:pt idx="15">
                  <c:v>13812.391670386978</c:v>
                </c:pt>
                <c:pt idx="16">
                  <c:v>13747.246300412698</c:v>
                </c:pt>
                <c:pt idx="17">
                  <c:v>13747.246300412698</c:v>
                </c:pt>
                <c:pt idx="18">
                  <c:v>13747.246300412698</c:v>
                </c:pt>
                <c:pt idx="19">
                  <c:v>13747.246300412698</c:v>
                </c:pt>
                <c:pt idx="20">
                  <c:v>12961.655253179408</c:v>
                </c:pt>
                <c:pt idx="21">
                  <c:v>12784.85105279936</c:v>
                </c:pt>
                <c:pt idx="22">
                  <c:v>12784.85105279936</c:v>
                </c:pt>
                <c:pt idx="23">
                  <c:v>11935.637183333329</c:v>
                </c:pt>
                <c:pt idx="24">
                  <c:v>10871.86458333333</c:v>
                </c:pt>
                <c:pt idx="25">
                  <c:v>9999.9999999999982</c:v>
                </c:pt>
                <c:pt idx="26">
                  <c:v>10000</c:v>
                </c:pt>
                <c:pt idx="27">
                  <c:v>10000</c:v>
                </c:pt>
                <c:pt idx="28">
                  <c:v>10000</c:v>
                </c:pt>
                <c:pt idx="29">
                  <c:v>10000</c:v>
                </c:pt>
                <c:pt idx="30">
                  <c:v>10000</c:v>
                </c:pt>
                <c:pt idx="31">
                  <c:v>10000</c:v>
                </c:pt>
                <c:pt idx="32">
                  <c:v>10000</c:v>
                </c:pt>
                <c:pt idx="33">
                  <c:v>10000</c:v>
                </c:pt>
                <c:pt idx="34">
                  <c:v>10000</c:v>
                </c:pt>
                <c:pt idx="35">
                  <c:v>10000</c:v>
                </c:pt>
                <c:pt idx="36">
                  <c:v>10000</c:v>
                </c:pt>
                <c:pt idx="37">
                  <c:v>10000</c:v>
                </c:pt>
                <c:pt idx="38">
                  <c:v>10000</c:v>
                </c:pt>
                <c:pt idx="39">
                  <c:v>10000</c:v>
                </c:pt>
                <c:pt idx="40">
                  <c:v>10000</c:v>
                </c:pt>
                <c:pt idx="41">
                  <c:v>10000</c:v>
                </c:pt>
                <c:pt idx="42">
                  <c:v>10000</c:v>
                </c:pt>
                <c:pt idx="43">
                  <c:v>10000</c:v>
                </c:pt>
                <c:pt idx="44">
                  <c:v>10000</c:v>
                </c:pt>
                <c:pt idx="45">
                  <c:v>10000</c:v>
                </c:pt>
                <c:pt idx="46">
                  <c:v>10000</c:v>
                </c:pt>
                <c:pt idx="47">
                  <c:v>10000</c:v>
                </c:pt>
                <c:pt idx="48">
                  <c:v>10000</c:v>
                </c:pt>
                <c:pt idx="49">
                  <c:v>10000</c:v>
                </c:pt>
                <c:pt idx="50">
                  <c:v>10000</c:v>
                </c:pt>
                <c:pt idx="51">
                  <c:v>10000</c:v>
                </c:pt>
                <c:pt idx="52">
                  <c:v>10000</c:v>
                </c:pt>
                <c:pt idx="53">
                  <c:v>10000</c:v>
                </c:pt>
                <c:pt idx="54">
                  <c:v>10000</c:v>
                </c:pt>
                <c:pt idx="55">
                  <c:v>10000</c:v>
                </c:pt>
                <c:pt idx="56">
                  <c:v>10000</c:v>
                </c:pt>
                <c:pt idx="57">
                  <c:v>10000</c:v>
                </c:pt>
                <c:pt idx="58">
                  <c:v>10000</c:v>
                </c:pt>
                <c:pt idx="59">
                  <c:v>10000</c:v>
                </c:pt>
                <c:pt idx="60">
                  <c:v>10000</c:v>
                </c:pt>
                <c:pt idx="61">
                  <c:v>10000</c:v>
                </c:pt>
                <c:pt idx="62">
                  <c:v>10000</c:v>
                </c:pt>
                <c:pt idx="63">
                  <c:v>10000</c:v>
                </c:pt>
                <c:pt idx="64">
                  <c:v>10000</c:v>
                </c:pt>
                <c:pt idx="65">
                  <c:v>10000</c:v>
                </c:pt>
                <c:pt idx="66">
                  <c:v>10000</c:v>
                </c:pt>
                <c:pt idx="67">
                  <c:v>10000</c:v>
                </c:pt>
                <c:pt idx="68">
                  <c:v>10000</c:v>
                </c:pt>
                <c:pt idx="69">
                  <c:v>10000</c:v>
                </c:pt>
                <c:pt idx="70">
                  <c:v>10000</c:v>
                </c:pt>
                <c:pt idx="71">
                  <c:v>10000</c:v>
                </c:pt>
                <c:pt idx="72">
                  <c:v>10000</c:v>
                </c:pt>
                <c:pt idx="73">
                  <c:v>10000</c:v>
                </c:pt>
                <c:pt idx="74">
                  <c:v>10000</c:v>
                </c:pt>
                <c:pt idx="75">
                  <c:v>10000</c:v>
                </c:pt>
                <c:pt idx="76">
                  <c:v>10000</c:v>
                </c:pt>
                <c:pt idx="77">
                  <c:v>10739.459329297602</c:v>
                </c:pt>
                <c:pt idx="78">
                  <c:v>12517.297472323788</c:v>
                </c:pt>
                <c:pt idx="79">
                  <c:v>14751.265684939945</c:v>
                </c:pt>
                <c:pt idx="80">
                  <c:v>14751.265684939945</c:v>
                </c:pt>
                <c:pt idx="81">
                  <c:v>15248.296303670244</c:v>
                </c:pt>
                <c:pt idx="82">
                  <c:v>17886.116807887825</c:v>
                </c:pt>
                <c:pt idx="83">
                  <c:v>17886.116807887825</c:v>
                </c:pt>
                <c:pt idx="84">
                  <c:v>17886.116807887825</c:v>
                </c:pt>
                <c:pt idx="85">
                  <c:v>17886.116807887825</c:v>
                </c:pt>
                <c:pt idx="86">
                  <c:v>10000</c:v>
                </c:pt>
                <c:pt idx="87">
                  <c:v>11897.863099144601</c:v>
                </c:pt>
                <c:pt idx="88">
                  <c:v>14319.059470643</c:v>
                </c:pt>
                <c:pt idx="89">
                  <c:v>17563.733108399756</c:v>
                </c:pt>
                <c:pt idx="90">
                  <c:v>20014.946417055911</c:v>
                </c:pt>
                <c:pt idx="91">
                  <c:v>23034.948048165203</c:v>
                </c:pt>
                <c:pt idx="92">
                  <c:v>22118.753674059721</c:v>
                </c:pt>
                <c:pt idx="93">
                  <c:v>24111.828097946534</c:v>
                </c:pt>
                <c:pt idx="94">
                  <c:v>27633.359036597769</c:v>
                </c:pt>
                <c:pt idx="95">
                  <c:v>26379.432301927416</c:v>
                </c:pt>
                <c:pt idx="96">
                  <c:v>25319.313321912647</c:v>
                </c:pt>
                <c:pt idx="97">
                  <c:v>24904.182991639587</c:v>
                </c:pt>
                <c:pt idx="98">
                  <c:v>10000.000000000002</c:v>
                </c:pt>
                <c:pt idx="99">
                  <c:v>12592.33323686412</c:v>
                </c:pt>
                <c:pt idx="100">
                  <c:v>15837.400500857761</c:v>
                </c:pt>
                <c:pt idx="101">
                  <c:v>20110.121409446911</c:v>
                </c:pt>
                <c:pt idx="102">
                  <c:v>23390.726661796845</c:v>
                </c:pt>
                <c:pt idx="103">
                  <c:v>27380.845321644516</c:v>
                </c:pt>
                <c:pt idx="104">
                  <c:v>26453.155053309281</c:v>
                </c:pt>
                <c:pt idx="105">
                  <c:v>29158.548420083203</c:v>
                </c:pt>
                <c:pt idx="106">
                  <c:v>33772.207922587135</c:v>
                </c:pt>
                <c:pt idx="107">
                  <c:v>32419.70947127173</c:v>
                </c:pt>
                <c:pt idx="108">
                  <c:v>31308.32401334968</c:v>
                </c:pt>
                <c:pt idx="109">
                  <c:v>31001.636268252158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72789392"/>
        <c:axId val="1272777424"/>
      </c:barChart>
      <c:catAx>
        <c:axId val="12727893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2777424"/>
        <c:crosses val="autoZero"/>
        <c:auto val="1"/>
        <c:lblAlgn val="ctr"/>
        <c:lblOffset val="100"/>
        <c:noMultiLvlLbl val="0"/>
      </c:catAx>
      <c:valAx>
        <c:axId val="1272777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2789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4"/>
  <sheetViews>
    <sheetView zoomScale="93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Spin" dx="26" fmlaLink="'Revolving Credit'!$E$11" max="200" page="10" val="22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266700</xdr:colOff>
          <xdr:row>10</xdr:row>
          <xdr:rowOff>7620</xdr:rowOff>
        </xdr:from>
        <xdr:to>
          <xdr:col>4</xdr:col>
          <xdr:colOff>579120</xdr:colOff>
          <xdr:row>11</xdr:row>
          <xdr:rowOff>7620</xdr:rowOff>
        </xdr:to>
        <xdr:sp macro="" textlink="">
          <xdr:nvSpPr>
            <xdr:cNvPr id="1034" name="Spinner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DJ137"/>
  <sheetViews>
    <sheetView showGridLines="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28" sqref="E28"/>
    </sheetView>
  </sheetViews>
  <sheetFormatPr defaultRowHeight="13.2" x14ac:dyDescent="0.25"/>
  <cols>
    <col min="1" max="1" width="1.109375" style="77" customWidth="1"/>
    <col min="2" max="3" width="1.109375" style="48" customWidth="1"/>
    <col min="4" max="4" width="36.44140625" style="48" bestFit="1" customWidth="1"/>
    <col min="5" max="5" width="11" style="48" customWidth="1"/>
    <col min="6" max="6" width="9" style="48" customWidth="1"/>
    <col min="7" max="8" width="9" style="48" bestFit="1" customWidth="1"/>
    <col min="9" max="9" width="9.109375" style="48" bestFit="1" customWidth="1"/>
    <col min="10" max="13" width="9" style="48" bestFit="1" customWidth="1"/>
    <col min="14" max="14" width="9.109375" style="48" bestFit="1" customWidth="1"/>
    <col min="15" max="16" width="9" style="48" bestFit="1" customWidth="1"/>
    <col min="17" max="17" width="9.109375" style="48" bestFit="1" customWidth="1"/>
    <col min="18" max="18" width="9" style="48" bestFit="1" customWidth="1"/>
    <col min="19" max="16384" width="8.88671875" style="48"/>
  </cols>
  <sheetData>
    <row r="1" spans="1:114" x14ac:dyDescent="0.25">
      <c r="A1" s="75"/>
      <c r="B1" s="75"/>
      <c r="C1" s="75"/>
      <c r="D1" s="75"/>
      <c r="E1" s="74"/>
      <c r="F1" s="71">
        <v>0</v>
      </c>
      <c r="G1" s="71">
        <f>IF(G2=1,F1+1,F1)</f>
        <v>1</v>
      </c>
      <c r="H1" s="71">
        <f t="shared" ref="H1:BS1" si="0">IF(H2=1,G1+1,G1)</f>
        <v>1</v>
      </c>
      <c r="I1" s="71">
        <f t="shared" si="0"/>
        <v>1</v>
      </c>
      <c r="J1" s="71">
        <f t="shared" si="0"/>
        <v>1</v>
      </c>
      <c r="K1" s="71">
        <f t="shared" si="0"/>
        <v>1</v>
      </c>
      <c r="L1" s="71">
        <f t="shared" si="0"/>
        <v>1</v>
      </c>
      <c r="M1" s="71">
        <f t="shared" si="0"/>
        <v>1</v>
      </c>
      <c r="N1" s="71">
        <f t="shared" si="0"/>
        <v>1</v>
      </c>
      <c r="O1" s="71">
        <f t="shared" si="0"/>
        <v>1</v>
      </c>
      <c r="P1" s="71">
        <f t="shared" si="0"/>
        <v>1</v>
      </c>
      <c r="Q1" s="71">
        <f t="shared" si="0"/>
        <v>1</v>
      </c>
      <c r="R1" s="71">
        <f t="shared" si="0"/>
        <v>1</v>
      </c>
      <c r="S1" s="71">
        <f t="shared" si="0"/>
        <v>2</v>
      </c>
      <c r="T1" s="71">
        <f t="shared" si="0"/>
        <v>2</v>
      </c>
      <c r="U1" s="71">
        <f t="shared" si="0"/>
        <v>2</v>
      </c>
      <c r="V1" s="71">
        <f t="shared" si="0"/>
        <v>2</v>
      </c>
      <c r="W1" s="71">
        <f t="shared" si="0"/>
        <v>2</v>
      </c>
      <c r="X1" s="71">
        <f t="shared" si="0"/>
        <v>2</v>
      </c>
      <c r="Y1" s="71">
        <f t="shared" si="0"/>
        <v>2</v>
      </c>
      <c r="Z1" s="71">
        <f t="shared" si="0"/>
        <v>2</v>
      </c>
      <c r="AA1" s="71">
        <f t="shared" si="0"/>
        <v>2</v>
      </c>
      <c r="AB1" s="71">
        <f t="shared" si="0"/>
        <v>2</v>
      </c>
      <c r="AC1" s="71">
        <f t="shared" si="0"/>
        <v>2</v>
      </c>
      <c r="AD1" s="71">
        <f t="shared" si="0"/>
        <v>2</v>
      </c>
      <c r="AE1" s="71">
        <f t="shared" si="0"/>
        <v>3</v>
      </c>
      <c r="AF1" s="71">
        <f t="shared" si="0"/>
        <v>3</v>
      </c>
      <c r="AG1" s="71">
        <f t="shared" si="0"/>
        <v>3</v>
      </c>
      <c r="AH1" s="71">
        <f t="shared" si="0"/>
        <v>3</v>
      </c>
      <c r="AI1" s="71">
        <f t="shared" si="0"/>
        <v>3</v>
      </c>
      <c r="AJ1" s="71">
        <f t="shared" si="0"/>
        <v>3</v>
      </c>
      <c r="AK1" s="71">
        <f t="shared" si="0"/>
        <v>3</v>
      </c>
      <c r="AL1" s="71">
        <f t="shared" si="0"/>
        <v>3</v>
      </c>
      <c r="AM1" s="71">
        <f t="shared" si="0"/>
        <v>3</v>
      </c>
      <c r="AN1" s="71">
        <f t="shared" si="0"/>
        <v>3</v>
      </c>
      <c r="AO1" s="71">
        <f t="shared" si="0"/>
        <v>3</v>
      </c>
      <c r="AP1" s="71">
        <f t="shared" si="0"/>
        <v>3</v>
      </c>
      <c r="AQ1" s="71">
        <f t="shared" si="0"/>
        <v>4</v>
      </c>
      <c r="AR1" s="71">
        <f t="shared" si="0"/>
        <v>4</v>
      </c>
      <c r="AS1" s="71">
        <f t="shared" si="0"/>
        <v>4</v>
      </c>
      <c r="AT1" s="71">
        <f t="shared" si="0"/>
        <v>4</v>
      </c>
      <c r="AU1" s="71">
        <f t="shared" si="0"/>
        <v>4</v>
      </c>
      <c r="AV1" s="71">
        <f t="shared" si="0"/>
        <v>4</v>
      </c>
      <c r="AW1" s="71">
        <f t="shared" si="0"/>
        <v>4</v>
      </c>
      <c r="AX1" s="71">
        <f t="shared" si="0"/>
        <v>4</v>
      </c>
      <c r="AY1" s="71">
        <f t="shared" si="0"/>
        <v>4</v>
      </c>
      <c r="AZ1" s="71">
        <f t="shared" si="0"/>
        <v>4</v>
      </c>
      <c r="BA1" s="71">
        <f t="shared" si="0"/>
        <v>4</v>
      </c>
      <c r="BB1" s="71">
        <f t="shared" si="0"/>
        <v>4</v>
      </c>
      <c r="BC1" s="71">
        <f t="shared" si="0"/>
        <v>5</v>
      </c>
      <c r="BD1" s="71">
        <f t="shared" si="0"/>
        <v>5</v>
      </c>
      <c r="BE1" s="71">
        <f t="shared" si="0"/>
        <v>5</v>
      </c>
      <c r="BF1" s="71">
        <f t="shared" si="0"/>
        <v>5</v>
      </c>
      <c r="BG1" s="71">
        <f t="shared" si="0"/>
        <v>5</v>
      </c>
      <c r="BH1" s="71">
        <f t="shared" si="0"/>
        <v>5</v>
      </c>
      <c r="BI1" s="71">
        <f t="shared" si="0"/>
        <v>5</v>
      </c>
      <c r="BJ1" s="71">
        <f t="shared" si="0"/>
        <v>5</v>
      </c>
      <c r="BK1" s="71">
        <f t="shared" si="0"/>
        <v>5</v>
      </c>
      <c r="BL1" s="71">
        <f t="shared" si="0"/>
        <v>5</v>
      </c>
      <c r="BM1" s="71">
        <f t="shared" si="0"/>
        <v>5</v>
      </c>
      <c r="BN1" s="71">
        <f t="shared" si="0"/>
        <v>5</v>
      </c>
      <c r="BO1" s="71">
        <f t="shared" si="0"/>
        <v>6</v>
      </c>
      <c r="BP1" s="71">
        <f t="shared" si="0"/>
        <v>6</v>
      </c>
      <c r="BQ1" s="71">
        <f t="shared" si="0"/>
        <v>6</v>
      </c>
      <c r="BR1" s="71">
        <f t="shared" si="0"/>
        <v>6</v>
      </c>
      <c r="BS1" s="71">
        <f t="shared" si="0"/>
        <v>6</v>
      </c>
      <c r="BT1" s="71">
        <f t="shared" ref="BT1:DJ1" si="1">IF(BT2=1,BS1+1,BS1)</f>
        <v>6</v>
      </c>
      <c r="BU1" s="71">
        <f t="shared" si="1"/>
        <v>6</v>
      </c>
      <c r="BV1" s="71">
        <f t="shared" si="1"/>
        <v>6</v>
      </c>
      <c r="BW1" s="71">
        <f t="shared" si="1"/>
        <v>6</v>
      </c>
      <c r="BX1" s="71">
        <f t="shared" si="1"/>
        <v>6</v>
      </c>
      <c r="BY1" s="71">
        <f t="shared" si="1"/>
        <v>6</v>
      </c>
      <c r="BZ1" s="71">
        <f t="shared" si="1"/>
        <v>6</v>
      </c>
      <c r="CA1" s="71">
        <f t="shared" si="1"/>
        <v>7</v>
      </c>
      <c r="CB1" s="71">
        <f t="shared" si="1"/>
        <v>7</v>
      </c>
      <c r="CC1" s="71">
        <f t="shared" si="1"/>
        <v>7</v>
      </c>
      <c r="CD1" s="71">
        <f t="shared" si="1"/>
        <v>7</v>
      </c>
      <c r="CE1" s="71">
        <f t="shared" si="1"/>
        <v>7</v>
      </c>
      <c r="CF1" s="71">
        <f t="shared" si="1"/>
        <v>7</v>
      </c>
      <c r="CG1" s="71">
        <f t="shared" si="1"/>
        <v>7</v>
      </c>
      <c r="CH1" s="71">
        <f t="shared" si="1"/>
        <v>7</v>
      </c>
      <c r="CI1" s="71">
        <f t="shared" si="1"/>
        <v>7</v>
      </c>
      <c r="CJ1" s="71">
        <f t="shared" si="1"/>
        <v>7</v>
      </c>
      <c r="CK1" s="71">
        <f t="shared" si="1"/>
        <v>7</v>
      </c>
      <c r="CL1" s="71">
        <f t="shared" si="1"/>
        <v>7</v>
      </c>
      <c r="CM1" s="71">
        <f t="shared" si="1"/>
        <v>8</v>
      </c>
      <c r="CN1" s="71">
        <f t="shared" si="1"/>
        <v>8</v>
      </c>
      <c r="CO1" s="71">
        <f t="shared" si="1"/>
        <v>8</v>
      </c>
      <c r="CP1" s="71">
        <f t="shared" si="1"/>
        <v>8</v>
      </c>
      <c r="CQ1" s="71">
        <f t="shared" si="1"/>
        <v>8</v>
      </c>
      <c r="CR1" s="71">
        <f t="shared" si="1"/>
        <v>8</v>
      </c>
      <c r="CS1" s="71">
        <f t="shared" si="1"/>
        <v>8</v>
      </c>
      <c r="CT1" s="71">
        <f t="shared" si="1"/>
        <v>8</v>
      </c>
      <c r="CU1" s="71">
        <f t="shared" si="1"/>
        <v>8</v>
      </c>
      <c r="CV1" s="71">
        <f t="shared" si="1"/>
        <v>8</v>
      </c>
      <c r="CW1" s="71">
        <f t="shared" si="1"/>
        <v>8</v>
      </c>
      <c r="CX1" s="71">
        <f t="shared" si="1"/>
        <v>8</v>
      </c>
      <c r="CY1" s="71">
        <f t="shared" si="1"/>
        <v>9</v>
      </c>
      <c r="CZ1" s="71">
        <f t="shared" si="1"/>
        <v>9</v>
      </c>
      <c r="DA1" s="71">
        <f t="shared" si="1"/>
        <v>9</v>
      </c>
      <c r="DB1" s="71">
        <f t="shared" si="1"/>
        <v>9</v>
      </c>
      <c r="DC1" s="71">
        <f t="shared" si="1"/>
        <v>9</v>
      </c>
      <c r="DD1" s="71">
        <f t="shared" si="1"/>
        <v>9</v>
      </c>
      <c r="DE1" s="71">
        <f t="shared" si="1"/>
        <v>9</v>
      </c>
      <c r="DF1" s="71">
        <f t="shared" si="1"/>
        <v>9</v>
      </c>
      <c r="DG1" s="71">
        <f t="shared" si="1"/>
        <v>9</v>
      </c>
      <c r="DH1" s="71">
        <f t="shared" si="1"/>
        <v>9</v>
      </c>
      <c r="DI1" s="71">
        <f t="shared" si="1"/>
        <v>9</v>
      </c>
      <c r="DJ1" s="71">
        <f t="shared" si="1"/>
        <v>9</v>
      </c>
    </row>
    <row r="2" spans="1:114" x14ac:dyDescent="0.25">
      <c r="A2" s="75"/>
      <c r="B2" s="75"/>
      <c r="C2" s="75"/>
      <c r="D2" s="75"/>
      <c r="E2" s="75"/>
      <c r="F2" s="72">
        <v>0</v>
      </c>
      <c r="G2" s="72">
        <f>IF(F2=12,1,F2+1)</f>
        <v>1</v>
      </c>
      <c r="H2" s="72">
        <f t="shared" ref="H2:BS2" si="2">IF(G2=12,1,G2+1)</f>
        <v>2</v>
      </c>
      <c r="I2" s="72">
        <f t="shared" si="2"/>
        <v>3</v>
      </c>
      <c r="J2" s="72">
        <f t="shared" si="2"/>
        <v>4</v>
      </c>
      <c r="K2" s="72">
        <f t="shared" si="2"/>
        <v>5</v>
      </c>
      <c r="L2" s="72">
        <f t="shared" si="2"/>
        <v>6</v>
      </c>
      <c r="M2" s="72">
        <f t="shared" si="2"/>
        <v>7</v>
      </c>
      <c r="N2" s="72">
        <f t="shared" si="2"/>
        <v>8</v>
      </c>
      <c r="O2" s="72">
        <f t="shared" si="2"/>
        <v>9</v>
      </c>
      <c r="P2" s="72">
        <f t="shared" si="2"/>
        <v>10</v>
      </c>
      <c r="Q2" s="72">
        <f t="shared" si="2"/>
        <v>11</v>
      </c>
      <c r="R2" s="72">
        <f t="shared" si="2"/>
        <v>12</v>
      </c>
      <c r="S2" s="72">
        <f t="shared" si="2"/>
        <v>1</v>
      </c>
      <c r="T2" s="72">
        <f t="shared" si="2"/>
        <v>2</v>
      </c>
      <c r="U2" s="72">
        <f t="shared" si="2"/>
        <v>3</v>
      </c>
      <c r="V2" s="72">
        <f t="shared" si="2"/>
        <v>4</v>
      </c>
      <c r="W2" s="72">
        <f t="shared" si="2"/>
        <v>5</v>
      </c>
      <c r="X2" s="72">
        <f t="shared" si="2"/>
        <v>6</v>
      </c>
      <c r="Y2" s="72">
        <f t="shared" si="2"/>
        <v>7</v>
      </c>
      <c r="Z2" s="72">
        <f t="shared" si="2"/>
        <v>8</v>
      </c>
      <c r="AA2" s="72">
        <f t="shared" si="2"/>
        <v>9</v>
      </c>
      <c r="AB2" s="72">
        <f t="shared" si="2"/>
        <v>10</v>
      </c>
      <c r="AC2" s="72">
        <f t="shared" si="2"/>
        <v>11</v>
      </c>
      <c r="AD2" s="72">
        <f t="shared" si="2"/>
        <v>12</v>
      </c>
      <c r="AE2" s="72">
        <f t="shared" si="2"/>
        <v>1</v>
      </c>
      <c r="AF2" s="72">
        <f t="shared" si="2"/>
        <v>2</v>
      </c>
      <c r="AG2" s="72">
        <f t="shared" si="2"/>
        <v>3</v>
      </c>
      <c r="AH2" s="72">
        <f t="shared" si="2"/>
        <v>4</v>
      </c>
      <c r="AI2" s="72">
        <f t="shared" si="2"/>
        <v>5</v>
      </c>
      <c r="AJ2" s="72">
        <f t="shared" si="2"/>
        <v>6</v>
      </c>
      <c r="AK2" s="72">
        <f t="shared" si="2"/>
        <v>7</v>
      </c>
      <c r="AL2" s="72">
        <f t="shared" si="2"/>
        <v>8</v>
      </c>
      <c r="AM2" s="72">
        <f t="shared" si="2"/>
        <v>9</v>
      </c>
      <c r="AN2" s="72">
        <f t="shared" si="2"/>
        <v>10</v>
      </c>
      <c r="AO2" s="72">
        <f t="shared" si="2"/>
        <v>11</v>
      </c>
      <c r="AP2" s="72">
        <f t="shared" si="2"/>
        <v>12</v>
      </c>
      <c r="AQ2" s="72">
        <f t="shared" si="2"/>
        <v>1</v>
      </c>
      <c r="AR2" s="72">
        <f t="shared" si="2"/>
        <v>2</v>
      </c>
      <c r="AS2" s="72">
        <f t="shared" si="2"/>
        <v>3</v>
      </c>
      <c r="AT2" s="72">
        <f t="shared" si="2"/>
        <v>4</v>
      </c>
      <c r="AU2" s="72">
        <f t="shared" si="2"/>
        <v>5</v>
      </c>
      <c r="AV2" s="72">
        <f t="shared" si="2"/>
        <v>6</v>
      </c>
      <c r="AW2" s="72">
        <f t="shared" si="2"/>
        <v>7</v>
      </c>
      <c r="AX2" s="72">
        <f t="shared" si="2"/>
        <v>8</v>
      </c>
      <c r="AY2" s="72">
        <f t="shared" si="2"/>
        <v>9</v>
      </c>
      <c r="AZ2" s="72">
        <f t="shared" si="2"/>
        <v>10</v>
      </c>
      <c r="BA2" s="72">
        <f t="shared" si="2"/>
        <v>11</v>
      </c>
      <c r="BB2" s="72">
        <f t="shared" si="2"/>
        <v>12</v>
      </c>
      <c r="BC2" s="72">
        <f t="shared" si="2"/>
        <v>1</v>
      </c>
      <c r="BD2" s="72">
        <f t="shared" si="2"/>
        <v>2</v>
      </c>
      <c r="BE2" s="72">
        <f t="shared" si="2"/>
        <v>3</v>
      </c>
      <c r="BF2" s="72">
        <f t="shared" si="2"/>
        <v>4</v>
      </c>
      <c r="BG2" s="72">
        <f t="shared" si="2"/>
        <v>5</v>
      </c>
      <c r="BH2" s="72">
        <f t="shared" si="2"/>
        <v>6</v>
      </c>
      <c r="BI2" s="72">
        <f t="shared" si="2"/>
        <v>7</v>
      </c>
      <c r="BJ2" s="72">
        <f t="shared" si="2"/>
        <v>8</v>
      </c>
      <c r="BK2" s="72">
        <f t="shared" si="2"/>
        <v>9</v>
      </c>
      <c r="BL2" s="72">
        <f t="shared" si="2"/>
        <v>10</v>
      </c>
      <c r="BM2" s="72">
        <f t="shared" si="2"/>
        <v>11</v>
      </c>
      <c r="BN2" s="72">
        <f t="shared" si="2"/>
        <v>12</v>
      </c>
      <c r="BO2" s="72">
        <f t="shared" si="2"/>
        <v>1</v>
      </c>
      <c r="BP2" s="72">
        <f t="shared" si="2"/>
        <v>2</v>
      </c>
      <c r="BQ2" s="72">
        <f t="shared" si="2"/>
        <v>3</v>
      </c>
      <c r="BR2" s="72">
        <f t="shared" si="2"/>
        <v>4</v>
      </c>
      <c r="BS2" s="72">
        <f t="shared" si="2"/>
        <v>5</v>
      </c>
      <c r="BT2" s="72">
        <f t="shared" ref="BT2:DJ2" si="3">IF(BS2=12,1,BS2+1)</f>
        <v>6</v>
      </c>
      <c r="BU2" s="72">
        <f t="shared" si="3"/>
        <v>7</v>
      </c>
      <c r="BV2" s="72">
        <f t="shared" si="3"/>
        <v>8</v>
      </c>
      <c r="BW2" s="72">
        <f t="shared" si="3"/>
        <v>9</v>
      </c>
      <c r="BX2" s="72">
        <f t="shared" si="3"/>
        <v>10</v>
      </c>
      <c r="BY2" s="72">
        <f t="shared" si="3"/>
        <v>11</v>
      </c>
      <c r="BZ2" s="72">
        <f t="shared" si="3"/>
        <v>12</v>
      </c>
      <c r="CA2" s="72">
        <f t="shared" si="3"/>
        <v>1</v>
      </c>
      <c r="CB2" s="72">
        <f t="shared" si="3"/>
        <v>2</v>
      </c>
      <c r="CC2" s="72">
        <f t="shared" si="3"/>
        <v>3</v>
      </c>
      <c r="CD2" s="72">
        <f t="shared" si="3"/>
        <v>4</v>
      </c>
      <c r="CE2" s="72">
        <f t="shared" si="3"/>
        <v>5</v>
      </c>
      <c r="CF2" s="72">
        <f t="shared" si="3"/>
        <v>6</v>
      </c>
      <c r="CG2" s="72">
        <f t="shared" si="3"/>
        <v>7</v>
      </c>
      <c r="CH2" s="72">
        <f t="shared" si="3"/>
        <v>8</v>
      </c>
      <c r="CI2" s="72">
        <f t="shared" si="3"/>
        <v>9</v>
      </c>
      <c r="CJ2" s="72">
        <f t="shared" si="3"/>
        <v>10</v>
      </c>
      <c r="CK2" s="72">
        <f t="shared" si="3"/>
        <v>11</v>
      </c>
      <c r="CL2" s="72">
        <f t="shared" si="3"/>
        <v>12</v>
      </c>
      <c r="CM2" s="72">
        <f t="shared" si="3"/>
        <v>1</v>
      </c>
      <c r="CN2" s="72">
        <f t="shared" si="3"/>
        <v>2</v>
      </c>
      <c r="CO2" s="72">
        <f t="shared" si="3"/>
        <v>3</v>
      </c>
      <c r="CP2" s="72">
        <f t="shared" si="3"/>
        <v>4</v>
      </c>
      <c r="CQ2" s="72">
        <f t="shared" si="3"/>
        <v>5</v>
      </c>
      <c r="CR2" s="72">
        <f t="shared" si="3"/>
        <v>6</v>
      </c>
      <c r="CS2" s="72">
        <f t="shared" si="3"/>
        <v>7</v>
      </c>
      <c r="CT2" s="72">
        <f t="shared" si="3"/>
        <v>8</v>
      </c>
      <c r="CU2" s="72">
        <f t="shared" si="3"/>
        <v>9</v>
      </c>
      <c r="CV2" s="72">
        <f t="shared" si="3"/>
        <v>10</v>
      </c>
      <c r="CW2" s="72">
        <f t="shared" si="3"/>
        <v>11</v>
      </c>
      <c r="CX2" s="72">
        <f t="shared" si="3"/>
        <v>12</v>
      </c>
      <c r="CY2" s="72">
        <f t="shared" si="3"/>
        <v>1</v>
      </c>
      <c r="CZ2" s="72">
        <f t="shared" si="3"/>
        <v>2</v>
      </c>
      <c r="DA2" s="72">
        <f t="shared" si="3"/>
        <v>3</v>
      </c>
      <c r="DB2" s="72">
        <f t="shared" si="3"/>
        <v>4</v>
      </c>
      <c r="DC2" s="72">
        <f t="shared" si="3"/>
        <v>5</v>
      </c>
      <c r="DD2" s="72">
        <f t="shared" si="3"/>
        <v>6</v>
      </c>
      <c r="DE2" s="72">
        <f t="shared" si="3"/>
        <v>7</v>
      </c>
      <c r="DF2" s="72">
        <f t="shared" si="3"/>
        <v>8</v>
      </c>
      <c r="DG2" s="72">
        <f t="shared" si="3"/>
        <v>9</v>
      </c>
      <c r="DH2" s="72">
        <f t="shared" si="3"/>
        <v>10</v>
      </c>
      <c r="DI2" s="72">
        <f t="shared" si="3"/>
        <v>11</v>
      </c>
      <c r="DJ2" s="72">
        <f t="shared" si="3"/>
        <v>12</v>
      </c>
    </row>
    <row r="3" spans="1:114" x14ac:dyDescent="0.25">
      <c r="A3" s="75"/>
      <c r="B3" s="75"/>
      <c r="C3" s="75"/>
      <c r="D3" s="75"/>
      <c r="E3" s="75"/>
      <c r="F3" s="2" t="s">
        <v>27</v>
      </c>
      <c r="G3" s="2" t="s">
        <v>27</v>
      </c>
      <c r="H3" s="2" t="s">
        <v>27</v>
      </c>
      <c r="I3" s="2" t="s">
        <v>27</v>
      </c>
      <c r="J3" s="2" t="s">
        <v>27</v>
      </c>
      <c r="K3" s="2" t="s">
        <v>27</v>
      </c>
      <c r="L3" s="2" t="s">
        <v>27</v>
      </c>
      <c r="M3" s="2" t="s">
        <v>27</v>
      </c>
      <c r="N3" s="2" t="s">
        <v>27</v>
      </c>
      <c r="O3" s="2" t="s">
        <v>27</v>
      </c>
      <c r="P3" s="2" t="s">
        <v>27</v>
      </c>
      <c r="Q3" s="2" t="s">
        <v>27</v>
      </c>
      <c r="R3" s="2" t="s">
        <v>27</v>
      </c>
      <c r="S3" s="2" t="s">
        <v>27</v>
      </c>
      <c r="T3" s="2" t="s">
        <v>27</v>
      </c>
      <c r="U3" s="2" t="s">
        <v>27</v>
      </c>
      <c r="V3" s="2" t="s">
        <v>27</v>
      </c>
      <c r="W3" s="2" t="s">
        <v>27</v>
      </c>
      <c r="X3" s="2" t="s">
        <v>27</v>
      </c>
      <c r="Y3" s="2" t="s">
        <v>27</v>
      </c>
      <c r="Z3" s="2" t="s">
        <v>27</v>
      </c>
      <c r="AA3" s="2" t="s">
        <v>27</v>
      </c>
      <c r="AB3" s="2" t="s">
        <v>27</v>
      </c>
      <c r="AC3" s="2" t="s">
        <v>27</v>
      </c>
      <c r="AD3" s="2" t="s">
        <v>27</v>
      </c>
      <c r="AE3" s="2" t="s">
        <v>27</v>
      </c>
      <c r="AF3" s="2" t="s">
        <v>27</v>
      </c>
      <c r="AG3" s="2" t="s">
        <v>27</v>
      </c>
      <c r="AH3" s="2" t="s">
        <v>27</v>
      </c>
      <c r="AI3" s="2" t="s">
        <v>27</v>
      </c>
      <c r="AJ3" s="2" t="s">
        <v>27</v>
      </c>
      <c r="AK3" s="2" t="s">
        <v>27</v>
      </c>
      <c r="AL3" s="2" t="s">
        <v>27</v>
      </c>
      <c r="AM3" s="2" t="s">
        <v>27</v>
      </c>
      <c r="AN3" s="2" t="s">
        <v>27</v>
      </c>
      <c r="AO3" s="2" t="s">
        <v>27</v>
      </c>
      <c r="AP3" s="2" t="s">
        <v>27</v>
      </c>
      <c r="AQ3" s="2" t="s">
        <v>27</v>
      </c>
      <c r="AR3" s="2" t="s">
        <v>27</v>
      </c>
      <c r="AS3" s="2" t="s">
        <v>27</v>
      </c>
      <c r="AT3" s="2" t="s">
        <v>27</v>
      </c>
      <c r="AU3" s="2" t="s">
        <v>27</v>
      </c>
      <c r="AV3" s="2" t="s">
        <v>27</v>
      </c>
      <c r="AW3" s="2" t="s">
        <v>27</v>
      </c>
      <c r="AX3" s="2" t="s">
        <v>27</v>
      </c>
      <c r="AY3" s="2" t="s">
        <v>27</v>
      </c>
      <c r="AZ3" s="2" t="s">
        <v>27</v>
      </c>
      <c r="BA3" s="2" t="s">
        <v>27</v>
      </c>
      <c r="BB3" s="2" t="s">
        <v>27</v>
      </c>
      <c r="BC3" s="2" t="s">
        <v>27</v>
      </c>
      <c r="BD3" s="2" t="s">
        <v>27</v>
      </c>
      <c r="BE3" s="2" t="s">
        <v>27</v>
      </c>
      <c r="BF3" s="2" t="s">
        <v>27</v>
      </c>
      <c r="BG3" s="2" t="s">
        <v>27</v>
      </c>
      <c r="BH3" s="2" t="s">
        <v>27</v>
      </c>
      <c r="BI3" s="2" t="s">
        <v>27</v>
      </c>
      <c r="BJ3" s="2" t="s">
        <v>27</v>
      </c>
      <c r="BK3" s="2" t="s">
        <v>27</v>
      </c>
      <c r="BL3" s="2" t="s">
        <v>27</v>
      </c>
      <c r="BM3" s="2" t="s">
        <v>27</v>
      </c>
      <c r="BN3" s="2" t="s">
        <v>27</v>
      </c>
      <c r="BO3" s="2" t="s">
        <v>27</v>
      </c>
      <c r="BP3" s="2" t="s">
        <v>27</v>
      </c>
      <c r="BQ3" s="2" t="s">
        <v>27</v>
      </c>
      <c r="BR3" s="2" t="s">
        <v>27</v>
      </c>
      <c r="BS3" s="2" t="s">
        <v>27</v>
      </c>
      <c r="BT3" s="2" t="s">
        <v>27</v>
      </c>
      <c r="BU3" s="2" t="s">
        <v>27</v>
      </c>
      <c r="BV3" s="2" t="s">
        <v>27</v>
      </c>
      <c r="BW3" s="2" t="s">
        <v>27</v>
      </c>
      <c r="BX3" s="2" t="s">
        <v>27</v>
      </c>
      <c r="BY3" s="2" t="s">
        <v>27</v>
      </c>
      <c r="BZ3" s="2" t="s">
        <v>27</v>
      </c>
      <c r="CA3" s="2" t="s">
        <v>27</v>
      </c>
      <c r="CB3" s="2" t="s">
        <v>27</v>
      </c>
      <c r="CC3" s="2" t="s">
        <v>27</v>
      </c>
      <c r="CD3" s="2" t="s">
        <v>27</v>
      </c>
      <c r="CE3" s="2" t="s">
        <v>27</v>
      </c>
      <c r="CF3" s="2" t="s">
        <v>27</v>
      </c>
      <c r="CG3" s="2" t="s">
        <v>27</v>
      </c>
      <c r="CH3" s="2" t="s">
        <v>27</v>
      </c>
      <c r="CI3" s="2" t="s">
        <v>27</v>
      </c>
      <c r="CJ3" s="2" t="s">
        <v>27</v>
      </c>
      <c r="CK3" s="2" t="s">
        <v>27</v>
      </c>
      <c r="CL3" s="2" t="s">
        <v>27</v>
      </c>
      <c r="CM3" s="2" t="s">
        <v>27</v>
      </c>
      <c r="CN3" s="2" t="s">
        <v>27</v>
      </c>
      <c r="CO3" s="2" t="s">
        <v>27</v>
      </c>
      <c r="CP3" s="2" t="s">
        <v>27</v>
      </c>
      <c r="CQ3" s="2" t="s">
        <v>27</v>
      </c>
      <c r="CR3" s="2" t="s">
        <v>27</v>
      </c>
      <c r="CS3" s="2" t="s">
        <v>27</v>
      </c>
      <c r="CT3" s="2" t="s">
        <v>27</v>
      </c>
      <c r="CU3" s="2" t="s">
        <v>27</v>
      </c>
      <c r="CV3" s="2" t="s">
        <v>27</v>
      </c>
      <c r="CW3" s="2" t="s">
        <v>27</v>
      </c>
      <c r="CX3" s="2" t="s">
        <v>27</v>
      </c>
      <c r="CY3" s="2" t="s">
        <v>27</v>
      </c>
      <c r="CZ3" s="2" t="s">
        <v>27</v>
      </c>
      <c r="DA3" s="2" t="s">
        <v>27</v>
      </c>
      <c r="DB3" s="2" t="s">
        <v>27</v>
      </c>
      <c r="DC3" s="2" t="s">
        <v>27</v>
      </c>
      <c r="DD3" s="2" t="s">
        <v>27</v>
      </c>
      <c r="DE3" s="2" t="s">
        <v>27</v>
      </c>
      <c r="DF3" s="2" t="s">
        <v>27</v>
      </c>
      <c r="DG3" s="2" t="s">
        <v>27</v>
      </c>
      <c r="DH3" s="2" t="s">
        <v>27</v>
      </c>
      <c r="DI3" s="2" t="s">
        <v>27</v>
      </c>
      <c r="DJ3" s="2" t="s">
        <v>27</v>
      </c>
    </row>
    <row r="4" spans="1:114" s="64" customFormat="1" ht="12" x14ac:dyDescent="0.25">
      <c r="A4" s="64" t="s">
        <v>53</v>
      </c>
    </row>
    <row r="5" spans="1:114" s="64" customFormat="1" ht="12" x14ac:dyDescent="0.25">
      <c r="B5" s="64" t="s">
        <v>55</v>
      </c>
    </row>
    <row r="6" spans="1:114" s="64" customFormat="1" ht="12" x14ac:dyDescent="0.25">
      <c r="C6" s="64" t="s">
        <v>45</v>
      </c>
      <c r="F6" s="66">
        <v>10100</v>
      </c>
    </row>
    <row r="7" spans="1:114" s="64" customFormat="1" ht="12" x14ac:dyDescent="0.25">
      <c r="C7" s="64" t="s">
        <v>46</v>
      </c>
      <c r="F7" s="66">
        <v>100000</v>
      </c>
    </row>
    <row r="8" spans="1:114" s="64" customFormat="1" ht="12" x14ac:dyDescent="0.25">
      <c r="C8" s="64" t="s">
        <v>47</v>
      </c>
      <c r="F8" s="66">
        <v>75000</v>
      </c>
    </row>
    <row r="9" spans="1:114" s="64" customFormat="1" ht="12.6" thickBot="1" x14ac:dyDescent="0.3">
      <c r="D9" s="67" t="s">
        <v>51</v>
      </c>
      <c r="E9" s="67"/>
      <c r="F9" s="68">
        <f>SUM(F6:F8)</f>
        <v>185100</v>
      </c>
      <c r="T9" s="64" t="s">
        <v>57</v>
      </c>
    </row>
    <row r="10" spans="1:114" s="64" customFormat="1" ht="12.6" thickTop="1" x14ac:dyDescent="0.25">
      <c r="B10" s="64" t="s">
        <v>56</v>
      </c>
    </row>
    <row r="11" spans="1:114" s="64" customFormat="1" ht="12" x14ac:dyDescent="0.25">
      <c r="C11" s="64" t="s">
        <v>63</v>
      </c>
      <c r="E11" s="64">
        <v>22</v>
      </c>
      <c r="F11" s="66">
        <f>E11*1000</f>
        <v>22000</v>
      </c>
      <c r="T11" s="64" t="s">
        <v>49</v>
      </c>
    </row>
    <row r="12" spans="1:114" s="64" customFormat="1" ht="12" x14ac:dyDescent="0.25">
      <c r="C12" s="64" t="s">
        <v>64</v>
      </c>
      <c r="F12" s="66">
        <v>0</v>
      </c>
    </row>
    <row r="13" spans="1:114" s="64" customFormat="1" ht="12" x14ac:dyDescent="0.25">
      <c r="C13" s="64" t="s">
        <v>54</v>
      </c>
      <c r="F13" s="66">
        <f>F9-F11</f>
        <v>163100</v>
      </c>
      <c r="T13" s="64" t="s">
        <v>50</v>
      </c>
    </row>
    <row r="14" spans="1:114" s="64" customFormat="1" ht="12.6" thickBot="1" x14ac:dyDescent="0.3">
      <c r="D14" s="67" t="s">
        <v>51</v>
      </c>
      <c r="E14" s="67"/>
      <c r="F14" s="68">
        <f>SUM(F11:F13)</f>
        <v>185100</v>
      </c>
      <c r="T14" s="64" t="s">
        <v>52</v>
      </c>
    </row>
    <row r="15" spans="1:114" s="64" customFormat="1" ht="12.6" thickTop="1" x14ac:dyDescent="0.25">
      <c r="T15" s="64" t="s">
        <v>48</v>
      </c>
    </row>
    <row r="16" spans="1:114" s="64" customFormat="1" ht="12" x14ac:dyDescent="0.25">
      <c r="A16" s="64" t="s">
        <v>43</v>
      </c>
    </row>
    <row r="17" spans="2:18" x14ac:dyDescent="0.25">
      <c r="B17" s="64" t="s">
        <v>44</v>
      </c>
      <c r="D17" s="63"/>
      <c r="E17" s="63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</row>
    <row r="18" spans="2:18" x14ac:dyDescent="0.25">
      <c r="B18" s="64"/>
      <c r="D18" s="63" t="s">
        <v>60</v>
      </c>
      <c r="E18" s="63"/>
      <c r="F18" s="6"/>
      <c r="G18" s="70">
        <v>2</v>
      </c>
      <c r="H18" s="70">
        <v>3</v>
      </c>
      <c r="I18" s="70">
        <v>4</v>
      </c>
      <c r="J18" s="70">
        <v>5</v>
      </c>
      <c r="K18" s="70">
        <v>6</v>
      </c>
      <c r="L18" s="70">
        <v>7</v>
      </c>
      <c r="M18" s="70">
        <v>8</v>
      </c>
      <c r="N18" s="6"/>
      <c r="O18" s="6"/>
      <c r="P18" s="6"/>
      <c r="Q18" s="6"/>
      <c r="R18" s="6"/>
    </row>
    <row r="19" spans="2:18" x14ac:dyDescent="0.25">
      <c r="B19" s="64"/>
      <c r="D19" s="63" t="s">
        <v>59</v>
      </c>
      <c r="E19" s="63"/>
      <c r="F19" s="6"/>
      <c r="G19" s="62">
        <v>0.1</v>
      </c>
      <c r="H19" s="62">
        <v>0.05</v>
      </c>
      <c r="I19" s="62">
        <v>0.05</v>
      </c>
      <c r="J19" s="62">
        <v>0.03</v>
      </c>
      <c r="K19" s="62">
        <v>0</v>
      </c>
      <c r="L19" s="62">
        <v>0</v>
      </c>
      <c r="M19" s="62">
        <v>0</v>
      </c>
      <c r="N19" s="6"/>
      <c r="O19" s="6"/>
      <c r="P19" s="6"/>
      <c r="Q19" s="6"/>
      <c r="R19" s="6"/>
    </row>
    <row r="20" spans="2:18" x14ac:dyDescent="0.25">
      <c r="B20" s="64"/>
      <c r="D20" s="63"/>
      <c r="E20" s="63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</row>
    <row r="21" spans="2:18" x14ac:dyDescent="0.25">
      <c r="B21" s="64"/>
      <c r="D21" s="63"/>
      <c r="E21" s="63"/>
      <c r="F21" s="6"/>
      <c r="G21" s="73">
        <v>1</v>
      </c>
      <c r="H21" s="73">
        <v>2</v>
      </c>
      <c r="I21" s="73">
        <v>3</v>
      </c>
      <c r="J21" s="73">
        <v>4</v>
      </c>
      <c r="K21" s="73">
        <v>5</v>
      </c>
      <c r="L21" s="73">
        <v>6</v>
      </c>
      <c r="M21" s="73">
        <v>7</v>
      </c>
      <c r="N21" s="73">
        <v>8</v>
      </c>
      <c r="O21" s="73">
        <v>9</v>
      </c>
      <c r="P21" s="73">
        <v>10</v>
      </c>
      <c r="Q21" s="73">
        <v>11</v>
      </c>
      <c r="R21" s="73">
        <v>12</v>
      </c>
    </row>
    <row r="22" spans="2:18" x14ac:dyDescent="0.25">
      <c r="D22" s="1" t="s">
        <v>61</v>
      </c>
      <c r="E22" s="1"/>
      <c r="F22" s="20"/>
      <c r="G22" s="69">
        <v>835.83524989256682</v>
      </c>
      <c r="H22" s="69">
        <v>1001.24</v>
      </c>
      <c r="I22" s="69">
        <v>1189.6601185057054</v>
      </c>
      <c r="J22" s="69">
        <v>979.50941993938147</v>
      </c>
      <c r="K22" s="69">
        <v>996.38610144826771</v>
      </c>
      <c r="L22" s="69">
        <v>61.41275668546335</v>
      </c>
      <c r="M22" s="69">
        <v>868.17243904911584</v>
      </c>
      <c r="N22" s="69">
        <v>1093.8183937322081</v>
      </c>
      <c r="O22" s="69">
        <v>-170.20828744188341</v>
      </c>
      <c r="P22" s="69">
        <v>-100</v>
      </c>
      <c r="Q22" s="69">
        <v>37</v>
      </c>
      <c r="R22" s="69">
        <v>-200</v>
      </c>
    </row>
    <row r="23" spans="2:18" x14ac:dyDescent="0.25">
      <c r="D23" s="63" t="s">
        <v>62</v>
      </c>
      <c r="E23" s="63"/>
      <c r="F23" s="6"/>
      <c r="G23" s="70">
        <v>1711.2837492673848</v>
      </c>
      <c r="H23" s="70">
        <v>2865.659913305381</v>
      </c>
      <c r="I23" s="70">
        <v>2462.3615037607005</v>
      </c>
      <c r="J23" s="70">
        <v>3232.3912846621097</v>
      </c>
      <c r="K23" s="70">
        <v>-2015.810306417083</v>
      </c>
      <c r="L23" s="70">
        <v>-2742.4827871073007</v>
      </c>
      <c r="M23" s="70">
        <v>-2589.6003353413857</v>
      </c>
      <c r="N23" s="70">
        <v>-1867.0202245267226</v>
      </c>
      <c r="O23" s="70">
        <v>-2439.2756435102815</v>
      </c>
      <c r="P23" s="70">
        <v>-4926.4669765132849</v>
      </c>
      <c r="Q23" s="70">
        <v>-2747.260148384355</v>
      </c>
      <c r="R23" s="70">
        <v>375.77014676119131</v>
      </c>
    </row>
    <row r="24" spans="2:18" x14ac:dyDescent="0.25">
      <c r="D24" s="63"/>
      <c r="E24" s="63"/>
      <c r="F24" s="6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</row>
    <row r="25" spans="2:18" x14ac:dyDescent="0.25">
      <c r="D25" s="63" t="s">
        <v>42</v>
      </c>
      <c r="E25" s="63"/>
      <c r="F25" s="62">
        <v>0.14299999999999999</v>
      </c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</row>
    <row r="26" spans="2:18" x14ac:dyDescent="0.25">
      <c r="D26" s="63"/>
      <c r="E26" s="63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</row>
    <row r="27" spans="2:18" x14ac:dyDescent="0.25">
      <c r="B27" s="64" t="s">
        <v>65</v>
      </c>
      <c r="D27" s="63"/>
      <c r="E27" s="63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</row>
    <row r="28" spans="2:18" x14ac:dyDescent="0.25">
      <c r="D28" s="63" t="s">
        <v>66</v>
      </c>
      <c r="E28" s="63"/>
      <c r="F28" s="62">
        <v>0.05</v>
      </c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</row>
    <row r="29" spans="2:18" x14ac:dyDescent="0.25">
      <c r="D29" s="63" t="s">
        <v>67</v>
      </c>
      <c r="E29" s="63"/>
      <c r="F29" s="62">
        <v>0.06</v>
      </c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</row>
    <row r="30" spans="2:18" x14ac:dyDescent="0.25">
      <c r="D30" s="63" t="s">
        <v>68</v>
      </c>
      <c r="E30" s="63"/>
      <c r="F30" s="62">
        <v>0.01</v>
      </c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</row>
    <row r="31" spans="2:18" x14ac:dyDescent="0.25">
      <c r="D31" s="63" t="s">
        <v>69</v>
      </c>
      <c r="E31" s="63"/>
      <c r="F31" s="70">
        <f>F11/20/12</f>
        <v>91.666666666666671</v>
      </c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</row>
    <row r="32" spans="2:18" x14ac:dyDescent="0.25">
      <c r="D32" s="63"/>
      <c r="E32" s="63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</row>
    <row r="33" spans="1:114" x14ac:dyDescent="0.25">
      <c r="D33" s="63" t="s">
        <v>70</v>
      </c>
      <c r="E33" s="63"/>
      <c r="F33" s="70">
        <v>10000</v>
      </c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</row>
    <row r="34" spans="1:114" x14ac:dyDescent="0.25">
      <c r="D34" s="63"/>
      <c r="E34" s="63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</row>
    <row r="35" spans="1:114" x14ac:dyDescent="0.25">
      <c r="A35" s="64" t="s">
        <v>44</v>
      </c>
      <c r="D35" s="63"/>
      <c r="E35" s="63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</row>
    <row r="36" spans="1:114" x14ac:dyDescent="0.25">
      <c r="B36" s="63" t="s">
        <v>59</v>
      </c>
      <c r="C36" s="63"/>
      <c r="D36" s="63"/>
      <c r="E36" s="63"/>
      <c r="F36" s="6"/>
      <c r="G36" s="62" t="e">
        <f>LOOKUP(G1,18:18,19:19)</f>
        <v>#N/A</v>
      </c>
      <c r="H36" s="62" t="e">
        <f>LOOKUP(H1,18:18,19:19)</f>
        <v>#N/A</v>
      </c>
      <c r="I36" s="62" t="e">
        <f>LOOKUP(I1,18:18,19:19)</f>
        <v>#N/A</v>
      </c>
      <c r="J36" s="62" t="e">
        <f>LOOKUP(J1,18:18,19:19)</f>
        <v>#N/A</v>
      </c>
      <c r="K36" s="62" t="e">
        <f>LOOKUP(K1,18:18,19:19)</f>
        <v>#N/A</v>
      </c>
      <c r="L36" s="62" t="e">
        <f>LOOKUP(L1,18:18,19:19)</f>
        <v>#N/A</v>
      </c>
      <c r="M36" s="62" t="e">
        <f>LOOKUP(M1,18:18,19:19)</f>
        <v>#N/A</v>
      </c>
      <c r="N36" s="62" t="e">
        <f>LOOKUP(N1,18:18,19:19)</f>
        <v>#N/A</v>
      </c>
      <c r="O36" s="62" t="e">
        <f>LOOKUP(O1,18:18,19:19)</f>
        <v>#N/A</v>
      </c>
      <c r="P36" s="62" t="e">
        <f>LOOKUP(P1,18:18,19:19)</f>
        <v>#N/A</v>
      </c>
      <c r="Q36" s="62" t="e">
        <f>LOOKUP(Q1,18:18,19:19)</f>
        <v>#N/A</v>
      </c>
      <c r="R36" s="62" t="e">
        <f>LOOKUP(R1,18:18,19:19)</f>
        <v>#N/A</v>
      </c>
      <c r="S36" s="62">
        <f>LOOKUP(S1,18:18,19:19)</f>
        <v>0.1</v>
      </c>
      <c r="T36" s="62">
        <f>LOOKUP(T1,18:18,19:19)</f>
        <v>0.1</v>
      </c>
      <c r="U36" s="62">
        <f>LOOKUP(U1,18:18,19:19)</f>
        <v>0.1</v>
      </c>
      <c r="V36" s="62">
        <f>LOOKUP(V1,18:18,19:19)</f>
        <v>0.1</v>
      </c>
      <c r="W36" s="62">
        <f>LOOKUP(W1,18:18,19:19)</f>
        <v>0.1</v>
      </c>
      <c r="X36" s="62">
        <f>LOOKUP(X1,18:18,19:19)</f>
        <v>0.1</v>
      </c>
      <c r="Y36" s="62">
        <f>LOOKUP(Y1,18:18,19:19)</f>
        <v>0.1</v>
      </c>
      <c r="Z36" s="62">
        <f>LOOKUP(Z1,18:18,19:19)</f>
        <v>0.1</v>
      </c>
      <c r="AA36" s="62">
        <f>LOOKUP(AA1,18:18,19:19)</f>
        <v>0.1</v>
      </c>
      <c r="AB36" s="62">
        <f>LOOKUP(AB1,18:18,19:19)</f>
        <v>0.1</v>
      </c>
      <c r="AC36" s="62">
        <f>LOOKUP(AC1,18:18,19:19)</f>
        <v>0.1</v>
      </c>
      <c r="AD36" s="62">
        <f>LOOKUP(AD1,18:18,19:19)</f>
        <v>0.1</v>
      </c>
      <c r="AE36" s="62">
        <f>LOOKUP(AE1,18:18,19:19)</f>
        <v>0.05</v>
      </c>
      <c r="AF36" s="62">
        <f>LOOKUP(AF1,18:18,19:19)</f>
        <v>0.05</v>
      </c>
      <c r="AG36" s="62">
        <f>LOOKUP(AG1,18:18,19:19)</f>
        <v>0.05</v>
      </c>
      <c r="AH36" s="62">
        <f>LOOKUP(AH1,18:18,19:19)</f>
        <v>0.05</v>
      </c>
      <c r="AI36" s="62">
        <f>LOOKUP(AI1,18:18,19:19)</f>
        <v>0.05</v>
      </c>
      <c r="AJ36" s="62">
        <f>LOOKUP(AJ1,18:18,19:19)</f>
        <v>0.05</v>
      </c>
      <c r="AK36" s="62">
        <f>LOOKUP(AK1,18:18,19:19)</f>
        <v>0.05</v>
      </c>
      <c r="AL36" s="62">
        <f>LOOKUP(AL1,18:18,19:19)</f>
        <v>0.05</v>
      </c>
      <c r="AM36" s="62">
        <f>LOOKUP(AM1,18:18,19:19)</f>
        <v>0.05</v>
      </c>
      <c r="AN36" s="62">
        <f>LOOKUP(AN1,18:18,19:19)</f>
        <v>0.05</v>
      </c>
      <c r="AO36" s="62">
        <f>LOOKUP(AO1,18:18,19:19)</f>
        <v>0.05</v>
      </c>
      <c r="AP36" s="62">
        <f>LOOKUP(AP1,18:18,19:19)</f>
        <v>0.05</v>
      </c>
      <c r="AQ36" s="62">
        <f>LOOKUP(AQ1,18:18,19:19)</f>
        <v>0.05</v>
      </c>
      <c r="AR36" s="62">
        <f>LOOKUP(AR1,18:18,19:19)</f>
        <v>0.05</v>
      </c>
      <c r="AS36" s="62">
        <f>LOOKUP(AS1,18:18,19:19)</f>
        <v>0.05</v>
      </c>
      <c r="AT36" s="62">
        <f>LOOKUP(AT1,18:18,19:19)</f>
        <v>0.05</v>
      </c>
      <c r="AU36" s="62">
        <f>LOOKUP(AU1,18:18,19:19)</f>
        <v>0.05</v>
      </c>
      <c r="AV36" s="62">
        <f>LOOKUP(AV1,18:18,19:19)</f>
        <v>0.05</v>
      </c>
      <c r="AW36" s="62">
        <f>LOOKUP(AW1,18:18,19:19)</f>
        <v>0.05</v>
      </c>
      <c r="AX36" s="62">
        <f>LOOKUP(AX1,18:18,19:19)</f>
        <v>0.05</v>
      </c>
      <c r="AY36" s="62">
        <f>LOOKUP(AY1,18:18,19:19)</f>
        <v>0.05</v>
      </c>
      <c r="AZ36" s="62">
        <f>LOOKUP(AZ1,18:18,19:19)</f>
        <v>0.05</v>
      </c>
      <c r="BA36" s="62">
        <f>LOOKUP(BA1,18:18,19:19)</f>
        <v>0.05</v>
      </c>
      <c r="BB36" s="62">
        <f>LOOKUP(BB1,18:18,19:19)</f>
        <v>0.05</v>
      </c>
      <c r="BC36" s="62">
        <f>LOOKUP(BC1,18:18,19:19)</f>
        <v>0.03</v>
      </c>
      <c r="BD36" s="62">
        <f>LOOKUP(BD1,18:18,19:19)</f>
        <v>0.03</v>
      </c>
      <c r="BE36" s="62">
        <f>LOOKUP(BE1,18:18,19:19)</f>
        <v>0.03</v>
      </c>
      <c r="BF36" s="62">
        <f>LOOKUP(BF1,18:18,19:19)</f>
        <v>0.03</v>
      </c>
      <c r="BG36" s="62">
        <f>LOOKUP(BG1,18:18,19:19)</f>
        <v>0.03</v>
      </c>
      <c r="BH36" s="62">
        <f>LOOKUP(BH1,18:18,19:19)</f>
        <v>0.03</v>
      </c>
      <c r="BI36" s="62">
        <f>LOOKUP(BI1,18:18,19:19)</f>
        <v>0.03</v>
      </c>
      <c r="BJ36" s="62">
        <f>LOOKUP(BJ1,18:18,19:19)</f>
        <v>0.03</v>
      </c>
      <c r="BK36" s="62">
        <f>LOOKUP(BK1,18:18,19:19)</f>
        <v>0.03</v>
      </c>
      <c r="BL36" s="62">
        <f>LOOKUP(BL1,18:18,19:19)</f>
        <v>0.03</v>
      </c>
      <c r="BM36" s="62">
        <f>LOOKUP(BM1,18:18,19:19)</f>
        <v>0.03</v>
      </c>
      <c r="BN36" s="62">
        <f>LOOKUP(BN1,18:18,19:19)</f>
        <v>0.03</v>
      </c>
      <c r="BO36" s="62">
        <f>LOOKUP(BO1,18:18,19:19)</f>
        <v>0</v>
      </c>
      <c r="BP36" s="62">
        <f>LOOKUP(BP1,18:18,19:19)</f>
        <v>0</v>
      </c>
      <c r="BQ36" s="62">
        <f>LOOKUP(BQ1,18:18,19:19)</f>
        <v>0</v>
      </c>
      <c r="BR36" s="62">
        <f>LOOKUP(BR1,18:18,19:19)</f>
        <v>0</v>
      </c>
      <c r="BS36" s="62">
        <f>LOOKUP(BS1,18:18,19:19)</f>
        <v>0</v>
      </c>
      <c r="BT36" s="62">
        <f>LOOKUP(BT1,18:18,19:19)</f>
        <v>0</v>
      </c>
      <c r="BU36" s="62">
        <f>LOOKUP(BU1,18:18,19:19)</f>
        <v>0</v>
      </c>
      <c r="BV36" s="62">
        <f>LOOKUP(BV1,18:18,19:19)</f>
        <v>0</v>
      </c>
      <c r="BW36" s="62">
        <f>LOOKUP(BW1,18:18,19:19)</f>
        <v>0</v>
      </c>
      <c r="BX36" s="62">
        <f>LOOKUP(BX1,18:18,19:19)</f>
        <v>0</v>
      </c>
      <c r="BY36" s="62">
        <f>LOOKUP(BY1,18:18,19:19)</f>
        <v>0</v>
      </c>
      <c r="BZ36" s="62">
        <f>LOOKUP(BZ1,18:18,19:19)</f>
        <v>0</v>
      </c>
      <c r="CA36" s="62">
        <f>LOOKUP(CA1,18:18,19:19)</f>
        <v>0</v>
      </c>
      <c r="CB36" s="62">
        <f>LOOKUP(CB1,18:18,19:19)</f>
        <v>0</v>
      </c>
      <c r="CC36" s="62">
        <f>LOOKUP(CC1,18:18,19:19)</f>
        <v>0</v>
      </c>
      <c r="CD36" s="62">
        <f>LOOKUP(CD1,18:18,19:19)</f>
        <v>0</v>
      </c>
      <c r="CE36" s="62">
        <f>LOOKUP(CE1,18:18,19:19)</f>
        <v>0</v>
      </c>
      <c r="CF36" s="62">
        <f>LOOKUP(CF1,18:18,19:19)</f>
        <v>0</v>
      </c>
      <c r="CG36" s="62">
        <f>LOOKUP(CG1,18:18,19:19)</f>
        <v>0</v>
      </c>
      <c r="CH36" s="62">
        <f>LOOKUP(CH1,18:18,19:19)</f>
        <v>0</v>
      </c>
      <c r="CI36" s="62">
        <f>LOOKUP(CI1,18:18,19:19)</f>
        <v>0</v>
      </c>
      <c r="CJ36" s="62">
        <f>LOOKUP(CJ1,18:18,19:19)</f>
        <v>0</v>
      </c>
      <c r="CK36" s="62">
        <f>LOOKUP(CK1,18:18,19:19)</f>
        <v>0</v>
      </c>
      <c r="CL36" s="62">
        <f>LOOKUP(CL1,18:18,19:19)</f>
        <v>0</v>
      </c>
      <c r="CM36" s="62">
        <f>LOOKUP(CM1,18:18,19:19)</f>
        <v>0</v>
      </c>
      <c r="CN36" s="62">
        <f>LOOKUP(CN1,18:18,19:19)</f>
        <v>0</v>
      </c>
      <c r="CO36" s="62">
        <f>LOOKUP(CO1,18:18,19:19)</f>
        <v>0</v>
      </c>
      <c r="CP36" s="62">
        <f>LOOKUP(CP1,18:18,19:19)</f>
        <v>0</v>
      </c>
      <c r="CQ36" s="62">
        <f>LOOKUP(CQ1,18:18,19:19)</f>
        <v>0</v>
      </c>
      <c r="CR36" s="62">
        <f>LOOKUP(CR1,18:18,19:19)</f>
        <v>0</v>
      </c>
      <c r="CS36" s="62">
        <f>LOOKUP(CS1,18:18,19:19)</f>
        <v>0</v>
      </c>
      <c r="CT36" s="62">
        <f>LOOKUP(CT1,18:18,19:19)</f>
        <v>0</v>
      </c>
      <c r="CU36" s="62">
        <f>LOOKUP(CU1,18:18,19:19)</f>
        <v>0</v>
      </c>
      <c r="CV36" s="62">
        <f>LOOKUP(CV1,18:18,19:19)</f>
        <v>0</v>
      </c>
      <c r="CW36" s="62">
        <f>LOOKUP(CW1,18:18,19:19)</f>
        <v>0</v>
      </c>
      <c r="CX36" s="62">
        <f>LOOKUP(CX1,18:18,19:19)</f>
        <v>0</v>
      </c>
      <c r="CY36" s="62">
        <f>LOOKUP(CY1,18:18,19:19)</f>
        <v>0</v>
      </c>
      <c r="CZ36" s="62">
        <f>LOOKUP(CZ1,18:18,19:19)</f>
        <v>0</v>
      </c>
      <c r="DA36" s="62">
        <f>LOOKUP(DA1,18:18,19:19)</f>
        <v>0</v>
      </c>
      <c r="DB36" s="62">
        <f>LOOKUP(DB1,18:18,19:19)</f>
        <v>0</v>
      </c>
      <c r="DC36" s="62">
        <f>LOOKUP(DC1,18:18,19:19)</f>
        <v>0</v>
      </c>
      <c r="DD36" s="62">
        <f>LOOKUP(DD1,18:18,19:19)</f>
        <v>0</v>
      </c>
      <c r="DE36" s="62">
        <f>LOOKUP(DE1,18:18,19:19)</f>
        <v>0</v>
      </c>
      <c r="DF36" s="62">
        <f>LOOKUP(DF1,18:18,19:19)</f>
        <v>0</v>
      </c>
      <c r="DG36" s="62">
        <f>LOOKUP(DG1,18:18,19:19)</f>
        <v>0</v>
      </c>
      <c r="DH36" s="62">
        <f>LOOKUP(DH1,18:18,19:19)</f>
        <v>0</v>
      </c>
      <c r="DI36" s="62">
        <f>LOOKUP(DI1,18:18,19:19)</f>
        <v>0</v>
      </c>
      <c r="DJ36" s="62">
        <f>LOOKUP(DJ1,18:18,19:19)</f>
        <v>0</v>
      </c>
    </row>
    <row r="37" spans="1:114" x14ac:dyDescent="0.25">
      <c r="B37" s="63" t="s">
        <v>71</v>
      </c>
      <c r="C37" s="63"/>
      <c r="D37" s="63"/>
      <c r="E37" s="63"/>
      <c r="F37" s="70"/>
      <c r="G37" s="70">
        <v>1</v>
      </c>
      <c r="H37" s="70">
        <f>IF(H2=1,G37*(1+H36),G37)</f>
        <v>1</v>
      </c>
      <c r="I37" s="70">
        <f>IF(I2=1,H37*(1+I36),H37)</f>
        <v>1</v>
      </c>
      <c r="J37" s="70">
        <f>IF(J2=1,I37*(1+J36),I37)</f>
        <v>1</v>
      </c>
      <c r="K37" s="70">
        <f>IF(K2=1,J37*(1+K36),J37)</f>
        <v>1</v>
      </c>
      <c r="L37" s="70">
        <f>IF(L2=1,K37*(1+L36),K37)</f>
        <v>1</v>
      </c>
      <c r="M37" s="70">
        <f>IF(M2=1,L37*(1+M36),L37)</f>
        <v>1</v>
      </c>
      <c r="N37" s="70">
        <f>IF(N2=1,M37*(1+N36),M37)</f>
        <v>1</v>
      </c>
      <c r="O37" s="70">
        <f>IF(O2=1,N37*(1+O36),N37)</f>
        <v>1</v>
      </c>
      <c r="P37" s="70">
        <f>IF(P2=1,O37*(1+P36),O37)</f>
        <v>1</v>
      </c>
      <c r="Q37" s="70">
        <f>IF(Q2=1,P37*(1+Q36),P37)</f>
        <v>1</v>
      </c>
      <c r="R37" s="70">
        <f>IF(R2=1,Q37*(1+R36),Q37)</f>
        <v>1</v>
      </c>
      <c r="S37" s="70">
        <f>IF(S2=1,R37*(1+S36),R37)</f>
        <v>1.1000000000000001</v>
      </c>
      <c r="T37" s="70">
        <f>IF(T2=1,S37*(1+T36),S37)</f>
        <v>1.1000000000000001</v>
      </c>
      <c r="U37" s="70">
        <f>IF(U2=1,T37*(1+U36),T37)</f>
        <v>1.1000000000000001</v>
      </c>
      <c r="V37" s="70">
        <f>IF(V2=1,U37*(1+V36),U37)</f>
        <v>1.1000000000000001</v>
      </c>
      <c r="W37" s="70">
        <f>IF(W2=1,V37*(1+W36),V37)</f>
        <v>1.1000000000000001</v>
      </c>
      <c r="X37" s="70">
        <f>IF(X2=1,W37*(1+X36),W37)</f>
        <v>1.1000000000000001</v>
      </c>
      <c r="Y37" s="70">
        <f>IF(Y2=1,X37*(1+Y36),X37)</f>
        <v>1.1000000000000001</v>
      </c>
      <c r="Z37" s="70">
        <f>IF(Z2=1,Y37*(1+Z36),Y37)</f>
        <v>1.1000000000000001</v>
      </c>
      <c r="AA37" s="70">
        <f>IF(AA2=1,Z37*(1+AA36),Z37)</f>
        <v>1.1000000000000001</v>
      </c>
      <c r="AB37" s="70">
        <f>IF(AB2=1,AA37*(1+AB36),AA37)</f>
        <v>1.1000000000000001</v>
      </c>
      <c r="AC37" s="70">
        <f>IF(AC2=1,AB37*(1+AC36),AB37)</f>
        <v>1.1000000000000001</v>
      </c>
      <c r="AD37" s="70">
        <f>IF(AD2=1,AC37*(1+AD36),AC37)</f>
        <v>1.1000000000000001</v>
      </c>
      <c r="AE37" s="70">
        <f>IF(AE2=1,AD37*(1+AE36),AD37)</f>
        <v>1.1550000000000002</v>
      </c>
      <c r="AF37" s="70">
        <f>IF(AF2=1,AE37*(1+AF36),AE37)</f>
        <v>1.1550000000000002</v>
      </c>
      <c r="AG37" s="70">
        <f>IF(AG2=1,AF37*(1+AG36),AF37)</f>
        <v>1.1550000000000002</v>
      </c>
      <c r="AH37" s="70">
        <f>IF(AH2=1,AG37*(1+AH36),AG37)</f>
        <v>1.1550000000000002</v>
      </c>
      <c r="AI37" s="70">
        <f>IF(AI2=1,AH37*(1+AI36),AH37)</f>
        <v>1.1550000000000002</v>
      </c>
      <c r="AJ37" s="70">
        <f>IF(AJ2=1,AI37*(1+AJ36),AI37)</f>
        <v>1.1550000000000002</v>
      </c>
      <c r="AK37" s="70">
        <f>IF(AK2=1,AJ37*(1+AK36),AJ37)</f>
        <v>1.1550000000000002</v>
      </c>
      <c r="AL37" s="70">
        <f>IF(AL2=1,AK37*(1+AL36),AK37)</f>
        <v>1.1550000000000002</v>
      </c>
      <c r="AM37" s="70">
        <f>IF(AM2=1,AL37*(1+AM36),AL37)</f>
        <v>1.1550000000000002</v>
      </c>
      <c r="AN37" s="70">
        <f>IF(AN2=1,AM37*(1+AN36),AM37)</f>
        <v>1.1550000000000002</v>
      </c>
      <c r="AO37" s="70">
        <f>IF(AO2=1,AN37*(1+AO36),AN37)</f>
        <v>1.1550000000000002</v>
      </c>
      <c r="AP37" s="70">
        <f>IF(AP2=1,AO37*(1+AP36),AO37)</f>
        <v>1.1550000000000002</v>
      </c>
      <c r="AQ37" s="70">
        <f>IF(AQ2=1,AP37*(1+AQ36),AP37)</f>
        <v>1.2127500000000002</v>
      </c>
      <c r="AR37" s="70">
        <f>IF(AR2=1,AQ37*(1+AR36),AQ37)</f>
        <v>1.2127500000000002</v>
      </c>
      <c r="AS37" s="70">
        <f>IF(AS2=1,AR37*(1+AS36),AR37)</f>
        <v>1.2127500000000002</v>
      </c>
      <c r="AT37" s="70">
        <f>IF(AT2=1,AS37*(1+AT36),AS37)</f>
        <v>1.2127500000000002</v>
      </c>
      <c r="AU37" s="70">
        <f>IF(AU2=1,AT37*(1+AU36),AT37)</f>
        <v>1.2127500000000002</v>
      </c>
      <c r="AV37" s="70">
        <f>IF(AV2=1,AU37*(1+AV36),AU37)</f>
        <v>1.2127500000000002</v>
      </c>
      <c r="AW37" s="70">
        <f>IF(AW2=1,AV37*(1+AW36),AV37)</f>
        <v>1.2127500000000002</v>
      </c>
      <c r="AX37" s="70">
        <f>IF(AX2=1,AW37*(1+AX36),AW37)</f>
        <v>1.2127500000000002</v>
      </c>
      <c r="AY37" s="70">
        <f>IF(AY2=1,AX37*(1+AY36),AX37)</f>
        <v>1.2127500000000002</v>
      </c>
      <c r="AZ37" s="70">
        <f>IF(AZ2=1,AY37*(1+AZ36),AY37)</f>
        <v>1.2127500000000002</v>
      </c>
      <c r="BA37" s="70">
        <f>IF(BA2=1,AZ37*(1+BA36),AZ37)</f>
        <v>1.2127500000000002</v>
      </c>
      <c r="BB37" s="70">
        <f>IF(BB2=1,BA37*(1+BB36),BA37)</f>
        <v>1.2127500000000002</v>
      </c>
      <c r="BC37" s="70">
        <f>IF(BC2=1,BB37*(1+BC36),BB37)</f>
        <v>1.2491325000000002</v>
      </c>
      <c r="BD37" s="70">
        <f>IF(BD2=1,BC37*(1+BD36),BC37)</f>
        <v>1.2491325000000002</v>
      </c>
      <c r="BE37" s="70">
        <f>IF(BE2=1,BD37*(1+BE36),BD37)</f>
        <v>1.2491325000000002</v>
      </c>
      <c r="BF37" s="70">
        <f>IF(BF2=1,BE37*(1+BF36),BE37)</f>
        <v>1.2491325000000002</v>
      </c>
      <c r="BG37" s="70">
        <f>IF(BG2=1,BF37*(1+BG36),BF37)</f>
        <v>1.2491325000000002</v>
      </c>
      <c r="BH37" s="70">
        <f>IF(BH2=1,BG37*(1+BH36),BG37)</f>
        <v>1.2491325000000002</v>
      </c>
      <c r="BI37" s="70">
        <f>IF(BI2=1,BH37*(1+BI36),BH37)</f>
        <v>1.2491325000000002</v>
      </c>
      <c r="BJ37" s="70">
        <f>IF(BJ2=1,BI37*(1+BJ36),BI37)</f>
        <v>1.2491325000000002</v>
      </c>
      <c r="BK37" s="70">
        <f>IF(BK2=1,BJ37*(1+BK36),BJ37)</f>
        <v>1.2491325000000002</v>
      </c>
      <c r="BL37" s="70">
        <f>IF(BL2=1,BK37*(1+BL36),BK37)</f>
        <v>1.2491325000000002</v>
      </c>
      <c r="BM37" s="70">
        <f>IF(BM2=1,BL37*(1+BM36),BL37)</f>
        <v>1.2491325000000002</v>
      </c>
      <c r="BN37" s="70">
        <f>IF(BN2=1,BM37*(1+BN36),BM37)</f>
        <v>1.2491325000000002</v>
      </c>
      <c r="BO37" s="70">
        <f>IF(BO2=1,BN37*(1+BO36),BN37)</f>
        <v>1.2491325000000002</v>
      </c>
      <c r="BP37" s="70">
        <f>IF(BP2=1,BO37*(1+BP36),BO37)</f>
        <v>1.2491325000000002</v>
      </c>
      <c r="BQ37" s="70">
        <f>IF(BQ2=1,BP37*(1+BQ36),BP37)</f>
        <v>1.2491325000000002</v>
      </c>
      <c r="BR37" s="70">
        <f>IF(BR2=1,BQ37*(1+BR36),BQ37)</f>
        <v>1.2491325000000002</v>
      </c>
      <c r="BS37" s="70">
        <f>IF(BS2=1,BR37*(1+BS36),BR37)</f>
        <v>1.2491325000000002</v>
      </c>
      <c r="BT37" s="70">
        <f>IF(BT2=1,BS37*(1+BT36),BS37)</f>
        <v>1.2491325000000002</v>
      </c>
      <c r="BU37" s="70">
        <f>IF(BU2=1,BT37*(1+BU36),BT37)</f>
        <v>1.2491325000000002</v>
      </c>
      <c r="BV37" s="70">
        <f>IF(BV2=1,BU37*(1+BV36),BU37)</f>
        <v>1.2491325000000002</v>
      </c>
      <c r="BW37" s="70">
        <f>IF(BW2=1,BV37*(1+BW36),BV37)</f>
        <v>1.2491325000000002</v>
      </c>
      <c r="BX37" s="70">
        <f>IF(BX2=1,BW37*(1+BX36),BW37)</f>
        <v>1.2491325000000002</v>
      </c>
      <c r="BY37" s="70">
        <f>IF(BY2=1,BX37*(1+BY36),BX37)</f>
        <v>1.2491325000000002</v>
      </c>
      <c r="BZ37" s="70">
        <f>IF(BZ2=1,BY37*(1+BZ36),BY37)</f>
        <v>1.2491325000000002</v>
      </c>
      <c r="CA37" s="70">
        <f>IF(CA2=1,BZ37*(1+CA36),BZ37)</f>
        <v>1.2491325000000002</v>
      </c>
      <c r="CB37" s="70">
        <f>IF(CB2=1,CA37*(1+CB36),CA37)</f>
        <v>1.2491325000000002</v>
      </c>
      <c r="CC37" s="70">
        <f>IF(CC2=1,CB37*(1+CC36),CB37)</f>
        <v>1.2491325000000002</v>
      </c>
      <c r="CD37" s="70">
        <f>IF(CD2=1,CC37*(1+CD36),CC37)</f>
        <v>1.2491325000000002</v>
      </c>
      <c r="CE37" s="70">
        <f>IF(CE2=1,CD37*(1+CE36),CD37)</f>
        <v>1.2491325000000002</v>
      </c>
      <c r="CF37" s="70">
        <f>IF(CF2=1,CE37*(1+CF36),CE37)</f>
        <v>1.2491325000000002</v>
      </c>
      <c r="CG37" s="70">
        <f>IF(CG2=1,CF37*(1+CG36),CF37)</f>
        <v>1.2491325000000002</v>
      </c>
      <c r="CH37" s="70">
        <f>IF(CH2=1,CG37*(1+CH36),CG37)</f>
        <v>1.2491325000000002</v>
      </c>
      <c r="CI37" s="70">
        <f>IF(CI2=1,CH37*(1+CI36),CH37)</f>
        <v>1.2491325000000002</v>
      </c>
      <c r="CJ37" s="70">
        <f>IF(CJ2=1,CI37*(1+CJ36),CI37)</f>
        <v>1.2491325000000002</v>
      </c>
      <c r="CK37" s="70">
        <f>IF(CK2=1,CJ37*(1+CK36),CJ37)</f>
        <v>1.2491325000000002</v>
      </c>
      <c r="CL37" s="70">
        <f>IF(CL2=1,CK37*(1+CL36),CK37)</f>
        <v>1.2491325000000002</v>
      </c>
      <c r="CM37" s="70">
        <f>IF(CM2=1,CL37*(1+CM36),CL37)</f>
        <v>1.2491325000000002</v>
      </c>
      <c r="CN37" s="70">
        <f>IF(CN2=1,CM37*(1+CN36),CM37)</f>
        <v>1.2491325000000002</v>
      </c>
      <c r="CO37" s="70">
        <f>IF(CO2=1,CN37*(1+CO36),CN37)</f>
        <v>1.2491325000000002</v>
      </c>
      <c r="CP37" s="70">
        <f>IF(CP2=1,CO37*(1+CP36),CO37)</f>
        <v>1.2491325000000002</v>
      </c>
      <c r="CQ37" s="70">
        <f>IF(CQ2=1,CP37*(1+CQ36),CP37)</f>
        <v>1.2491325000000002</v>
      </c>
      <c r="CR37" s="70">
        <f>IF(CR2=1,CQ37*(1+CR36),CQ37)</f>
        <v>1.2491325000000002</v>
      </c>
      <c r="CS37" s="70">
        <f>IF(CS2=1,CR37*(1+CS36),CR37)</f>
        <v>1.2491325000000002</v>
      </c>
      <c r="CT37" s="70">
        <f>IF(CT2=1,CS37*(1+CT36),CS37)</f>
        <v>1.2491325000000002</v>
      </c>
      <c r="CU37" s="70">
        <f>IF(CU2=1,CT37*(1+CU36),CT37)</f>
        <v>1.2491325000000002</v>
      </c>
      <c r="CV37" s="70">
        <f>IF(CV2=1,CU37*(1+CV36),CU37)</f>
        <v>1.2491325000000002</v>
      </c>
      <c r="CW37" s="70">
        <f>IF(CW2=1,CV37*(1+CW36),CV37)</f>
        <v>1.2491325000000002</v>
      </c>
      <c r="CX37" s="70">
        <f>IF(CX2=1,CW37*(1+CX36),CW37)</f>
        <v>1.2491325000000002</v>
      </c>
      <c r="CY37" s="70">
        <f>IF(CY2=1,CX37*(1+CY36),CX37)</f>
        <v>1.2491325000000002</v>
      </c>
      <c r="CZ37" s="70">
        <f>IF(CZ2=1,CY37*(1+CZ36),CY37)</f>
        <v>1.2491325000000002</v>
      </c>
      <c r="DA37" s="70">
        <f>IF(DA2=1,CZ37*(1+DA36),CZ37)</f>
        <v>1.2491325000000002</v>
      </c>
      <c r="DB37" s="70">
        <f>IF(DB2=1,DA37*(1+DB36),DA37)</f>
        <v>1.2491325000000002</v>
      </c>
      <c r="DC37" s="70">
        <f>IF(DC2=1,DB37*(1+DC36),DB37)</f>
        <v>1.2491325000000002</v>
      </c>
      <c r="DD37" s="70">
        <f>IF(DD2=1,DC37*(1+DD36),DC37)</f>
        <v>1.2491325000000002</v>
      </c>
      <c r="DE37" s="70">
        <f>IF(DE2=1,DD37*(1+DE36),DD37)</f>
        <v>1.2491325000000002</v>
      </c>
      <c r="DF37" s="70">
        <f>IF(DF2=1,DE37*(1+DF36),DE37)</f>
        <v>1.2491325000000002</v>
      </c>
      <c r="DG37" s="70">
        <f>IF(DG2=1,DF37*(1+DG36),DF37)</f>
        <v>1.2491325000000002</v>
      </c>
      <c r="DH37" s="70">
        <f>IF(DH2=1,DG37*(1+DH36),DG37)</f>
        <v>1.2491325000000002</v>
      </c>
      <c r="DI37" s="70">
        <f>IF(DI2=1,DH37*(1+DI36),DH37)</f>
        <v>1.2491325000000002</v>
      </c>
      <c r="DJ37" s="70">
        <f>IF(DJ2=1,DI37*(1+DJ36),DI37)</f>
        <v>1.2491325000000002</v>
      </c>
    </row>
    <row r="38" spans="1:114" x14ac:dyDescent="0.25">
      <c r="B38" s="63" t="s">
        <v>72</v>
      </c>
      <c r="C38" s="63"/>
      <c r="D38" s="63"/>
      <c r="E38" s="63"/>
      <c r="F38" s="6"/>
      <c r="G38" s="70">
        <f ca="1">IF(G1=1,G22,OFFSET(G38,0,-12)*G37)</f>
        <v>835.83524989256682</v>
      </c>
      <c r="H38" s="70">
        <f ca="1">IF(H1=1,H22,OFFSET(H38,0,-12)*H37)</f>
        <v>1001.24</v>
      </c>
      <c r="I38" s="70">
        <f ca="1">IF(I1=1,I22,OFFSET(I38,0,-12)*I37)</f>
        <v>1189.6601185057054</v>
      </c>
      <c r="J38" s="70">
        <f ca="1">IF(J1=1,J22,OFFSET(J38,0,-12)*J37)</f>
        <v>979.50941993938147</v>
      </c>
      <c r="K38" s="70">
        <f ca="1">IF(K1=1,K22,OFFSET(K38,0,-12)*K37)</f>
        <v>996.38610144826771</v>
      </c>
      <c r="L38" s="70">
        <f ca="1">IF(L1=1,L22,OFFSET(L38,0,-12)*L37)</f>
        <v>61.41275668546335</v>
      </c>
      <c r="M38" s="70">
        <f ca="1">IF(M1=1,M22,OFFSET(M38,0,-12)*M37)</f>
        <v>868.17243904911584</v>
      </c>
      <c r="N38" s="70">
        <f ca="1">IF(N1=1,N22,OFFSET(N38,0,-12)*N37)</f>
        <v>1093.8183937322081</v>
      </c>
      <c r="O38" s="70">
        <f ca="1">IF(O1=1,O22,OFFSET(O38,0,-12)*O37)</f>
        <v>-170.20828744188341</v>
      </c>
      <c r="P38" s="70">
        <f ca="1">IF(P1=1,P22,OFFSET(P38,0,-12)*P37)</f>
        <v>-100</v>
      </c>
      <c r="Q38" s="70">
        <f ca="1">IF(Q1=1,Q22,OFFSET(Q38,0,-12)*Q37)</f>
        <v>37</v>
      </c>
      <c r="R38" s="70">
        <f ca="1">IF(R1=1,R22,OFFSET(R38,0,-12)*R37)</f>
        <v>-200</v>
      </c>
      <c r="S38" s="70">
        <f ca="1">IF(S1=1,S22,OFFSET(S38,0,-12)*S37)</f>
        <v>919.41877488182354</v>
      </c>
      <c r="T38" s="70">
        <f ca="1">IF(T1=1,T22,OFFSET(T38,0,-12)*T37)</f>
        <v>1101.364</v>
      </c>
      <c r="U38" s="70">
        <f ca="1">IF(U1=1,U22,OFFSET(U38,0,-12)*U37)</f>
        <v>1308.626130356276</v>
      </c>
      <c r="V38" s="70">
        <f ca="1">IF(V1=1,V22,OFFSET(V38,0,-12)*V37)</f>
        <v>1077.4603619333197</v>
      </c>
      <c r="W38" s="70">
        <f ca="1">IF(W1=1,W22,OFFSET(W38,0,-12)*W37)</f>
        <v>1096.0247115930945</v>
      </c>
      <c r="X38" s="70">
        <f ca="1">IF(X1=1,X22,OFFSET(X38,0,-12)*X37)</f>
        <v>67.554032354009692</v>
      </c>
      <c r="Y38" s="70">
        <f ca="1">IF(Y1=1,Y22,OFFSET(Y38,0,-12)*Y37)</f>
        <v>954.98968295402744</v>
      </c>
      <c r="Z38" s="70">
        <f ca="1">IF(Z1=1,Z22,OFFSET(Z38,0,-12)*Z37)</f>
        <v>1203.2002331054289</v>
      </c>
      <c r="AA38" s="70">
        <f ca="1">IF(AA1=1,AA22,OFFSET(AA38,0,-12)*AA37)</f>
        <v>-187.22911618607176</v>
      </c>
      <c r="AB38" s="70">
        <f ca="1">IF(AB1=1,AB22,OFFSET(AB38,0,-12)*AB37)</f>
        <v>-110.00000000000001</v>
      </c>
      <c r="AC38" s="70">
        <f ca="1">IF(AC1=1,AC22,OFFSET(AC38,0,-12)*AC37)</f>
        <v>40.700000000000003</v>
      </c>
      <c r="AD38" s="70">
        <f ca="1">IF(AD1=1,AD22,OFFSET(AD38,0,-12)*AD37)</f>
        <v>-220.00000000000003</v>
      </c>
      <c r="AE38" s="70">
        <f ca="1">IF(AE1=1,AE22,OFFSET(AE38,0,-12)*AE37)</f>
        <v>1061.9286849885063</v>
      </c>
      <c r="AF38" s="70">
        <f ca="1">IF(AF1=1,AF22,OFFSET(AF38,0,-12)*AF37)</f>
        <v>1272.0754200000003</v>
      </c>
      <c r="AG38" s="70">
        <f ca="1">IF(AG1=1,AG22,OFFSET(AG38,0,-12)*AG37)</f>
        <v>1511.463180561499</v>
      </c>
      <c r="AH38" s="70">
        <f ca="1">IF(AH1=1,AH22,OFFSET(AH38,0,-12)*AH37)</f>
        <v>1244.4667180329845</v>
      </c>
      <c r="AI38" s="70">
        <f ca="1">IF(AI1=1,AI22,OFFSET(AI38,0,-12)*AI37)</f>
        <v>1265.9085418900245</v>
      </c>
      <c r="AJ38" s="70">
        <f ca="1">IF(AJ1=1,AJ22,OFFSET(AJ38,0,-12)*AJ37)</f>
        <v>78.024907368881216</v>
      </c>
      <c r="AK38" s="70">
        <f ca="1">IF(AK1=1,AK22,OFFSET(AK38,0,-12)*AK37)</f>
        <v>1103.0130838119019</v>
      </c>
      <c r="AL38" s="70">
        <f ca="1">IF(AL1=1,AL22,OFFSET(AL38,0,-12)*AL37)</f>
        <v>1389.6962692367706</v>
      </c>
      <c r="AM38" s="70">
        <f ca="1">IF(AM1=1,AM22,OFFSET(AM38,0,-12)*AM37)</f>
        <v>-216.24962919491293</v>
      </c>
      <c r="AN38" s="70">
        <f ca="1">IF(AN1=1,AN22,OFFSET(AN38,0,-12)*AN37)</f>
        <v>-127.05000000000004</v>
      </c>
      <c r="AO38" s="70">
        <f ca="1">IF(AO1=1,AO22,OFFSET(AO38,0,-12)*AO37)</f>
        <v>47.008500000000012</v>
      </c>
      <c r="AP38" s="70">
        <f ca="1">IF(AP1=1,AP22,OFFSET(AP38,0,-12)*AP37)</f>
        <v>-254.10000000000008</v>
      </c>
      <c r="AQ38" s="70">
        <f ca="1">IF(AQ1=1,AQ22,OFFSET(AQ38,0,-12)*AQ37)</f>
        <v>1287.8540127198114</v>
      </c>
      <c r="AR38" s="70">
        <f ca="1">IF(AR1=1,AR22,OFFSET(AR38,0,-12)*AR37)</f>
        <v>1542.7094656050008</v>
      </c>
      <c r="AS38" s="70">
        <f ca="1">IF(AS1=1,AS22,OFFSET(AS38,0,-12)*AS37)</f>
        <v>1833.0269722259584</v>
      </c>
      <c r="AT38" s="70">
        <f ca="1">IF(AT1=1,AT22,OFFSET(AT38,0,-12)*AT37)</f>
        <v>1509.2270122945022</v>
      </c>
      <c r="AU38" s="70">
        <f ca="1">IF(AU1=1,AU22,OFFSET(AU38,0,-12)*AU37)</f>
        <v>1535.2305841771274</v>
      </c>
      <c r="AV38" s="70">
        <f ca="1">IF(AV1=1,AV22,OFFSET(AV38,0,-12)*AV37)</f>
        <v>94.624706411610717</v>
      </c>
      <c r="AW38" s="70">
        <f ca="1">IF(AW1=1,AW22,OFFSET(AW38,0,-12)*AW37)</f>
        <v>1337.6791173928843</v>
      </c>
      <c r="AX38" s="70">
        <f ca="1">IF(AX1=1,AX22,OFFSET(AX38,0,-12)*AX37)</f>
        <v>1685.3541505168939</v>
      </c>
      <c r="AY38" s="70">
        <f ca="1">IF(AY1=1,AY22,OFFSET(AY38,0,-12)*AY37)</f>
        <v>-262.25673780613067</v>
      </c>
      <c r="AZ38" s="70">
        <f ca="1">IF(AZ1=1,AZ22,OFFSET(AZ38,0,-12)*AZ37)</f>
        <v>-154.07988750000007</v>
      </c>
      <c r="BA38" s="70">
        <f ca="1">IF(BA1=1,BA22,OFFSET(BA38,0,-12)*BA37)</f>
        <v>57.009558375000026</v>
      </c>
      <c r="BB38" s="70">
        <f ca="1">IF(BB1=1,BB22,OFFSET(BB38,0,-12)*BB37)</f>
        <v>-308.15977500000014</v>
      </c>
      <c r="BC38" s="70">
        <f ca="1">IF(BC1=1,BC22,OFFSET(BC38,0,-12)*BC37)</f>
        <v>1608.70030254373</v>
      </c>
      <c r="BD38" s="70">
        <f ca="1">IF(BD1=1,BD22,OFFSET(BD38,0,-12)*BD37)</f>
        <v>1927.0485315448389</v>
      </c>
      <c r="BE38" s="70">
        <f ca="1">IF(BE1=1,BE22,OFFSET(BE38,0,-12)*BE37)</f>
        <v>2289.6935643840425</v>
      </c>
      <c r="BF38" s="70">
        <f ca="1">IF(BF1=1,BF22,OFFSET(BF38,0,-12)*BF37)</f>
        <v>1885.2245109349626</v>
      </c>
      <c r="BG38" s="70">
        <f ca="1">IF(BG1=1,BG22,OFFSET(BG38,0,-12)*BG37)</f>
        <v>1917.7064176896358</v>
      </c>
      <c r="BH38" s="70">
        <f ca="1">IF(BH1=1,BH22,OFFSET(BH38,0,-12)*BH37)</f>
        <v>118.19879608170135</v>
      </c>
      <c r="BI38" s="70">
        <f ca="1">IF(BI1=1,BI22,OFFSET(BI38,0,-12)*BI37)</f>
        <v>1670.9384601067673</v>
      </c>
      <c r="BJ38" s="70">
        <f ca="1">IF(BJ1=1,BJ22,OFFSET(BJ38,0,-12)*BJ37)</f>
        <v>2105.2306434205443</v>
      </c>
      <c r="BK38" s="70">
        <f ca="1">IF(BK1=1,BK22,OFFSET(BK38,0,-12)*BK37)</f>
        <v>-327.59341453761658</v>
      </c>
      <c r="BL38" s="70">
        <f ca="1">IF(BL1=1,BL22,OFFSET(BL38,0,-12)*BL37)</f>
        <v>-192.46619507259388</v>
      </c>
      <c r="BM38" s="70">
        <f ca="1">IF(BM1=1,BM22,OFFSET(BM38,0,-12)*BM37)</f>
        <v>71.212492176859726</v>
      </c>
      <c r="BN38" s="70">
        <f ca="1">IF(BN1=1,BN22,OFFSET(BN38,0,-12)*BN37)</f>
        <v>-384.93239014518775</v>
      </c>
      <c r="BO38" s="70">
        <f ca="1">IF(BO1=1,BO22,OFFSET(BO38,0,-12)*BO37)</f>
        <v>2009.4798306672062</v>
      </c>
      <c r="BP38" s="70">
        <f ca="1">IF(BP1=1,BP22,OFFSET(BP38,0,-12)*BP37)</f>
        <v>2407.1389498299336</v>
      </c>
      <c r="BQ38" s="70">
        <f ca="1">IF(BQ1=1,BQ22,OFFSET(BQ38,0,-12)*BQ37)</f>
        <v>2860.1306463129504</v>
      </c>
      <c r="BR38" s="70">
        <f ca="1">IF(BR1=1,BR22,OFFSET(BR38,0,-12)*BR37)</f>
        <v>2354.8952064054674</v>
      </c>
      <c r="BS38" s="70">
        <f ca="1">IF(BS1=1,BS22,OFFSET(BS38,0,-12)*BS37)</f>
        <v>2395.4694117946992</v>
      </c>
      <c r="BT38" s="70">
        <f ca="1">IF(BT1=1,BT22,OFFSET(BT38,0,-12)*BT37)</f>
        <v>147.64595764652583</v>
      </c>
      <c r="BU38" s="70">
        <f ca="1">IF(BU1=1,BU22,OFFSET(BU38,0,-12)*BU37)</f>
        <v>2087.2235360193167</v>
      </c>
      <c r="BV38" s="70">
        <f ca="1">IF(BV1=1,BV22,OFFSET(BV38,0,-12)*BV37)</f>
        <v>2629.7120166925133</v>
      </c>
      <c r="BW38" s="70">
        <f ca="1">IF(BW1=1,BW22,OFFSET(BW38,0,-12)*BW37)</f>
        <v>-409.20758088490942</v>
      </c>
      <c r="BX38" s="70">
        <f ca="1">IF(BX1=1,BX22,OFFSET(BX38,0,-12)*BX37)</f>
        <v>-240.4157794165169</v>
      </c>
      <c r="BY38" s="70">
        <f ca="1">IF(BY1=1,BY22,OFFSET(BY38,0,-12)*BY37)</f>
        <v>88.953838384111251</v>
      </c>
      <c r="BZ38" s="70">
        <f ca="1">IF(BZ1=1,BZ22,OFFSET(BZ38,0,-12)*BZ37)</f>
        <v>-480.8315588330338</v>
      </c>
      <c r="CA38" s="70">
        <f ca="1">IF(CA1=1,CA22,OFFSET(CA38,0,-12)*CA37)</f>
        <v>2510.1065645809044</v>
      </c>
      <c r="CB38" s="70">
        <f ca="1">IF(CB1=1,CB22,OFFSET(CB38,0,-12)*CB37)</f>
        <v>3006.8354942484402</v>
      </c>
      <c r="CC38" s="70">
        <f ca="1">IF(CC1=1,CC22,OFFSET(CC38,0,-12)*CC37)</f>
        <v>3572.682144555512</v>
      </c>
      <c r="CD38" s="70">
        <f ca="1">IF(CD1=1,CD22,OFFSET(CD38,0,-12)*CD37)</f>
        <v>2941.5761364152781</v>
      </c>
      <c r="CE38" s="70">
        <f ca="1">IF(CE1=1,CE22,OFFSET(CE38,0,-12)*CE37)</f>
        <v>2992.2586950286427</v>
      </c>
      <c r="CF38" s="70">
        <f ca="1">IF(CF1=1,CF22,OFFSET(CF38,0,-12)*CF37)</f>
        <v>184.42936418989896</v>
      </c>
      <c r="CG38" s="70">
        <f ca="1">IF(CG1=1,CG22,OFFSET(CG38,0,-12)*CG37)</f>
        <v>2607.2187536066494</v>
      </c>
      <c r="CH38" s="70">
        <f ca="1">IF(CH1=1,CH22,OFFSET(CH38,0,-12)*CH37)</f>
        <v>3284.8587456911614</v>
      </c>
      <c r="CI38" s="70">
        <f ca="1">IF(CI1=1,CI22,OFFSET(CI38,0,-12)*CI37)</f>
        <v>-511.15448852971917</v>
      </c>
      <c r="CJ38" s="70">
        <f ca="1">IF(CJ1=1,CJ22,OFFSET(CJ38,0,-12)*CJ37)</f>
        <v>-300.31116358200234</v>
      </c>
      <c r="CK38" s="70">
        <f ca="1">IF(CK1=1,CK22,OFFSET(CK38,0,-12)*CK37)</f>
        <v>111.11513052534086</v>
      </c>
      <c r="CL38" s="70">
        <f ca="1">IF(CL1=1,CL22,OFFSET(CL38,0,-12)*CL37)</f>
        <v>-600.62232716400467</v>
      </c>
      <c r="CM38" s="70">
        <f ca="1">IF(CM1=1,CM22,OFFSET(CM38,0,-12)*CM37)</f>
        <v>3135.4556882813572</v>
      </c>
      <c r="CN38" s="70">
        <f ca="1">IF(CN1=1,CN22,OFFSET(CN38,0,-12)*CN37)</f>
        <v>3755.9359380192905</v>
      </c>
      <c r="CO38" s="70">
        <f ca="1">IF(CO1=1,CO22,OFFSET(CO38,0,-12)*CO37)</f>
        <v>4462.7533789339886</v>
      </c>
      <c r="CP38" s="70">
        <f ca="1">IF(CP1=1,CP22,OFFSET(CP38,0,-12)*CP37)</f>
        <v>3674.418353220758</v>
      </c>
      <c r="CQ38" s="70">
        <f ca="1">IF(CQ1=1,CQ22,OFFSET(CQ38,0,-12)*CQ37)</f>
        <v>3737.7275843678667</v>
      </c>
      <c r="CR38" s="70">
        <f ca="1">IF(CR1=1,CR22,OFFSET(CR38,0,-12)*CR37)</f>
        <v>230.376712763939</v>
      </c>
      <c r="CS38" s="70">
        <f ca="1">IF(CS1=1,CS22,OFFSET(CS38,0,-12)*CS37)</f>
        <v>3256.7616797395585</v>
      </c>
      <c r="CT38" s="70">
        <f ca="1">IF(CT1=1,CT22,OFFSET(CT38,0,-12)*CT37)</f>
        <v>4103.2238171520657</v>
      </c>
      <c r="CU38" s="70">
        <f ca="1">IF(CU1=1,CU22,OFFSET(CU38,0,-12)*CU37)</f>
        <v>-638.49968414334955</v>
      </c>
      <c r="CV38" s="70">
        <f ca="1">IF(CV1=1,CV22,OFFSET(CV38,0,-12)*CV37)</f>
        <v>-375.12843454309558</v>
      </c>
      <c r="CW38" s="70">
        <f ca="1">IF(CW1=1,CW22,OFFSET(CW38,0,-12)*CW37)</f>
        <v>138.79752078094538</v>
      </c>
      <c r="CX38" s="70">
        <f ca="1">IF(CX1=1,CX22,OFFSET(CX38,0,-12)*CX37)</f>
        <v>-750.25686908619116</v>
      </c>
      <c r="CY38" s="70">
        <f ca="1">IF(CY1=1,CY22,OFFSET(CY38,0,-12)*CY37)</f>
        <v>3916.5996025421132</v>
      </c>
      <c r="CZ38" s="70">
        <f ca="1">IF(CZ1=1,CZ22,OFFSET(CZ38,0,-12)*CZ37)</f>
        <v>4691.6616480978819</v>
      </c>
      <c r="DA38" s="70">
        <f ca="1">IF(DA1=1,DA22,OFFSET(DA38,0,-12)*DA37)</f>
        <v>5574.5702851112619</v>
      </c>
      <c r="DB38" s="70">
        <f ca="1">IF(DB1=1,DB22,OFFSET(DB38,0,-12)*DB37)</f>
        <v>4589.8353836045289</v>
      </c>
      <c r="DC38" s="70">
        <f ca="1">IF(DC1=1,DC22,OFFSET(DC38,0,-12)*DC37)</f>
        <v>4668.9170017803954</v>
      </c>
      <c r="DD38" s="70">
        <f ca="1">IF(DD1=1,DD22,OFFSET(DD38,0,-12)*DD37)</f>
        <v>287.77103915660109</v>
      </c>
      <c r="DE38" s="70">
        <f ca="1">IF(DE1=1,DE22,OFFSET(DE38,0,-12)*DE37)</f>
        <v>4068.1268589172746</v>
      </c>
      <c r="DF38" s="70">
        <f ca="1">IF(DF1=1,DF22,OFFSET(DF38,0,-12)*DF37)</f>
        <v>5125.4702247787036</v>
      </c>
      <c r="DG38" s="70">
        <f ca="1">IF(DG1=1,DG22,OFFSET(DG38,0,-12)*DG37)</f>
        <v>-797.57070670319274</v>
      </c>
      <c r="DH38" s="70">
        <f ca="1">IF(DH1=1,DH22,OFFSET(DH38,0,-12)*DH37)</f>
        <v>-468.5851192619034</v>
      </c>
      <c r="DI38" s="70">
        <f ca="1">IF(DI1=1,DI22,OFFSET(DI38,0,-12)*DI37)</f>
        <v>173.37649412690428</v>
      </c>
      <c r="DJ38" s="70">
        <f ca="1">IF(DJ1=1,DJ22,OFFSET(DJ38,0,-12)*DJ37)</f>
        <v>-937.1702385238068</v>
      </c>
    </row>
    <row r="39" spans="1:114" x14ac:dyDescent="0.25">
      <c r="B39" s="63" t="s">
        <v>73</v>
      </c>
      <c r="C39" s="63"/>
      <c r="D39" s="63"/>
      <c r="E39" s="63"/>
      <c r="F39" s="6"/>
      <c r="G39" s="70">
        <f>IF(G1=1,G23,G38-F38)</f>
        <v>1711.2837492673848</v>
      </c>
      <c r="H39" s="70">
        <f>IF(H1=1,H23,H38-G38)</f>
        <v>2865.659913305381</v>
      </c>
      <c r="I39" s="70">
        <f>IF(I1=1,I23,I38-H38)</f>
        <v>2462.3615037607005</v>
      </c>
      <c r="J39" s="70">
        <f>IF(J1=1,J23,J38-I38)</f>
        <v>3232.3912846621097</v>
      </c>
      <c r="K39" s="70">
        <f>IF(K1=1,K23,K38-J38)</f>
        <v>-2015.810306417083</v>
      </c>
      <c r="L39" s="70">
        <f>IF(L1=1,L23,L38-K38)</f>
        <v>-2742.4827871073007</v>
      </c>
      <c r="M39" s="70">
        <f>IF(M1=1,M23,M38-L38)</f>
        <v>-2589.6003353413857</v>
      </c>
      <c r="N39" s="70">
        <f>IF(N1=1,N23,N38-M38)</f>
        <v>-1867.0202245267226</v>
      </c>
      <c r="O39" s="70">
        <f>IF(O1=1,O23,O38-N38)</f>
        <v>-2439.2756435102815</v>
      </c>
      <c r="P39" s="70">
        <f>IF(P1=1,P23,P38-O38)</f>
        <v>-4926.4669765132849</v>
      </c>
      <c r="Q39" s="70">
        <f>IF(Q1=1,Q23,Q38-P38)</f>
        <v>-2747.260148384355</v>
      </c>
      <c r="R39" s="70">
        <f>IF(R1=1,R23,R38-Q38)</f>
        <v>375.77014676119131</v>
      </c>
      <c r="S39" s="70">
        <f ca="1">IF(S1=1,S23,S38-R38)</f>
        <v>1119.4187748818235</v>
      </c>
      <c r="T39" s="70">
        <f ca="1">IF(T1=1,T23,T38-S38)</f>
        <v>181.9452251181765</v>
      </c>
      <c r="U39" s="70">
        <f ca="1">IF(U1=1,U23,U38-T38)</f>
        <v>207.26213035627597</v>
      </c>
      <c r="V39" s="70">
        <f ca="1">IF(V1=1,V23,V38-U38)</f>
        <v>-231.16576842295626</v>
      </c>
      <c r="W39" s="70">
        <f ca="1">IF(W1=1,W23,W38-V38)</f>
        <v>18.564349659774734</v>
      </c>
      <c r="X39" s="70">
        <f ca="1">IF(X1=1,X23,X38-W38)</f>
        <v>-1028.4706792390848</v>
      </c>
      <c r="Y39" s="70">
        <f ca="1">IF(Y1=1,Y23,Y38-X38)</f>
        <v>887.43565060001777</v>
      </c>
      <c r="Z39" s="70">
        <f ca="1">IF(Z1=1,Z23,Z38-Y38)</f>
        <v>248.21055015140143</v>
      </c>
      <c r="AA39" s="70">
        <f ca="1">IF(AA1=1,AA23,AA38-Z38)</f>
        <v>-1390.4293492915006</v>
      </c>
      <c r="AB39" s="70">
        <f ca="1">IF(AB1=1,AB23,AB38-AA38)</f>
        <v>77.229116186071749</v>
      </c>
      <c r="AC39" s="70">
        <f ca="1">IF(AC1=1,AC23,AC38-AB38)</f>
        <v>150.70000000000002</v>
      </c>
      <c r="AD39" s="70">
        <f ca="1">IF(AD1=1,AD23,AD38-AC38)</f>
        <v>-260.70000000000005</v>
      </c>
      <c r="AE39" s="70">
        <f ca="1">IF(AE1=1,AE23,AE38-AD38)</f>
        <v>1281.9286849885063</v>
      </c>
      <c r="AF39" s="70">
        <f ca="1">IF(AF1=1,AF23,AF38-AE38)</f>
        <v>210.146735011494</v>
      </c>
      <c r="AG39" s="70">
        <f ca="1">IF(AG1=1,AG23,AG38-AF38)</f>
        <v>239.38776056149868</v>
      </c>
      <c r="AH39" s="70">
        <f ca="1">IF(AH1=1,AH23,AH38-AG38)</f>
        <v>-266.99646252851448</v>
      </c>
      <c r="AI39" s="70">
        <f ca="1">IF(AI1=1,AI23,AI38-AH38)</f>
        <v>21.441823857039935</v>
      </c>
      <c r="AJ39" s="70">
        <f ca="1">IF(AJ1=1,AJ23,AJ38-AI38)</f>
        <v>-1187.8836345211432</v>
      </c>
      <c r="AK39" s="70">
        <f ca="1">IF(AK1=1,AK23,AK38-AJ38)</f>
        <v>1024.9881764430206</v>
      </c>
      <c r="AL39" s="70">
        <f ca="1">IF(AL1=1,AL23,AL38-AK38)</f>
        <v>286.68318542486873</v>
      </c>
      <c r="AM39" s="70">
        <f ca="1">IF(AM1=1,AM23,AM38-AL38)</f>
        <v>-1605.9458984316834</v>
      </c>
      <c r="AN39" s="70">
        <f ca="1">IF(AN1=1,AN23,AN38-AM38)</f>
        <v>89.199629194912887</v>
      </c>
      <c r="AO39" s="70">
        <f ca="1">IF(AO1=1,AO23,AO38-AN38)</f>
        <v>174.05850000000004</v>
      </c>
      <c r="AP39" s="70">
        <f ca="1">IF(AP1=1,AP23,AP38-AO38)</f>
        <v>-301.10850000000011</v>
      </c>
      <c r="AQ39" s="70">
        <f ca="1">IF(AQ1=1,AQ23,AQ38-AP38)</f>
        <v>1541.9540127198115</v>
      </c>
      <c r="AR39" s="70">
        <f ca="1">IF(AR1=1,AR23,AR38-AQ38)</f>
        <v>254.85545288518938</v>
      </c>
      <c r="AS39" s="70">
        <f ca="1">IF(AS1=1,AS23,AS38-AR38)</f>
        <v>290.3175066209576</v>
      </c>
      <c r="AT39" s="70">
        <f ca="1">IF(AT1=1,AT23,AT38-AS38)</f>
        <v>-323.79995993145621</v>
      </c>
      <c r="AU39" s="70">
        <f ca="1">IF(AU1=1,AU23,AU38-AT38)</f>
        <v>26.003571882625238</v>
      </c>
      <c r="AV39" s="70">
        <f ca="1">IF(AV1=1,AV23,AV38-AU38)</f>
        <v>-1440.6058777655167</v>
      </c>
      <c r="AW39" s="70">
        <f ca="1">IF(AW1=1,AW23,AW38-AV38)</f>
        <v>1243.0544109812736</v>
      </c>
      <c r="AX39" s="70">
        <f ca="1">IF(AX1=1,AX23,AX38-AW38)</f>
        <v>347.67503312400959</v>
      </c>
      <c r="AY39" s="70">
        <f ca="1">IF(AY1=1,AY23,AY38-AX38)</f>
        <v>-1947.6108883230245</v>
      </c>
      <c r="AZ39" s="70">
        <f ca="1">IF(AZ1=1,AZ23,AZ38-AY38)</f>
        <v>108.1768503061306</v>
      </c>
      <c r="BA39" s="70">
        <f ca="1">IF(BA1=1,BA23,BA38-AZ38)</f>
        <v>211.08944587500008</v>
      </c>
      <c r="BB39" s="70">
        <f ca="1">IF(BB1=1,BB23,BB38-BA38)</f>
        <v>-365.16933337500018</v>
      </c>
      <c r="BC39" s="70">
        <f ca="1">IF(BC1=1,BC23,BC38-BB38)</f>
        <v>1916.8600775437301</v>
      </c>
      <c r="BD39" s="70">
        <f ca="1">IF(BD1=1,BD23,BD38-BC38)</f>
        <v>318.34822900110885</v>
      </c>
      <c r="BE39" s="70">
        <f ca="1">IF(BE1=1,BE23,BE38-BD38)</f>
        <v>362.64503283920362</v>
      </c>
      <c r="BF39" s="70">
        <f ca="1">IF(BF1=1,BF23,BF38-BE38)</f>
        <v>-404.46905344907987</v>
      </c>
      <c r="BG39" s="70">
        <f ca="1">IF(BG1=1,BG23,BG38-BF38)</f>
        <v>32.481906754673219</v>
      </c>
      <c r="BH39" s="70">
        <f ca="1">IF(BH1=1,BH23,BH38-BG38)</f>
        <v>-1799.5076216079344</v>
      </c>
      <c r="BI39" s="70">
        <f ca="1">IF(BI1=1,BI23,BI38-BH38)</f>
        <v>1552.7396640250658</v>
      </c>
      <c r="BJ39" s="70">
        <f ca="1">IF(BJ1=1,BJ23,BJ38-BI38)</f>
        <v>434.29218331377706</v>
      </c>
      <c r="BK39" s="70">
        <f ca="1">IF(BK1=1,BK23,BK38-BJ38)</f>
        <v>-2432.8240579581607</v>
      </c>
      <c r="BL39" s="70">
        <f ca="1">IF(BL1=1,BL23,BL38-BK38)</f>
        <v>135.1272194650227</v>
      </c>
      <c r="BM39" s="70">
        <f ca="1">IF(BM1=1,BM23,BM38-BL38)</f>
        <v>263.67868724945362</v>
      </c>
      <c r="BN39" s="70">
        <f ca="1">IF(BN1=1,BN23,BN38-BM38)</f>
        <v>-456.14488232204747</v>
      </c>
      <c r="BO39" s="70">
        <f ca="1">IF(BO1=1,BO23,BO38-BN38)</f>
        <v>2394.412220812394</v>
      </c>
      <c r="BP39" s="70">
        <f ca="1">IF(BP1=1,BP23,BP38-BO38)</f>
        <v>397.65911916272739</v>
      </c>
      <c r="BQ39" s="70">
        <f ca="1">IF(BQ1=1,BQ23,BQ38-BP38)</f>
        <v>452.99169648301677</v>
      </c>
      <c r="BR39" s="70">
        <f ca="1">IF(BR1=1,BR23,BR38-BQ38)</f>
        <v>-505.23543990748294</v>
      </c>
      <c r="BS39" s="70">
        <f ca="1">IF(BS1=1,BS23,BS38-BR38)</f>
        <v>40.574205389231793</v>
      </c>
      <c r="BT39" s="70">
        <f ca="1">IF(BT1=1,BT23,BT38-BS38)</f>
        <v>-2247.8234541481734</v>
      </c>
      <c r="BU39" s="70">
        <f ca="1">IF(BU1=1,BU23,BU38-BT38)</f>
        <v>1939.5775783727909</v>
      </c>
      <c r="BV39" s="70">
        <f ca="1">IF(BV1=1,BV23,BV38-BU38)</f>
        <v>542.48848067319659</v>
      </c>
      <c r="BW39" s="70">
        <f ca="1">IF(BW1=1,BW23,BW38-BV38)</f>
        <v>-3038.9195975774228</v>
      </c>
      <c r="BX39" s="70">
        <f ca="1">IF(BX1=1,BX23,BX38-BW38)</f>
        <v>168.79180146839252</v>
      </c>
      <c r="BY39" s="70">
        <f ca="1">IF(BY1=1,BY23,BY38-BX38)</f>
        <v>329.36961780062813</v>
      </c>
      <c r="BZ39" s="70">
        <f ca="1">IF(BZ1=1,BZ23,BZ38-BY38)</f>
        <v>-569.78539721714503</v>
      </c>
      <c r="CA39" s="70">
        <f ca="1">IF(CA1=1,CA23,CA38-BZ38)</f>
        <v>2990.9381234139382</v>
      </c>
      <c r="CB39" s="70">
        <f ca="1">IF(CB1=1,CB23,CB38-CA38)</f>
        <v>496.72892966753579</v>
      </c>
      <c r="CC39" s="70">
        <f ca="1">IF(CC1=1,CC23,CC38-CB38)</f>
        <v>565.84665030707174</v>
      </c>
      <c r="CD39" s="70">
        <f ca="1">IF(CD1=1,CD23,CD38-CC38)</f>
        <v>-631.10600814023383</v>
      </c>
      <c r="CE39" s="70">
        <f ca="1">IF(CE1=1,CE23,CE38-CD38)</f>
        <v>50.682558613364563</v>
      </c>
      <c r="CF39" s="70">
        <f ca="1">IF(CF1=1,CF23,CF38-CE38)</f>
        <v>-2807.8293308387438</v>
      </c>
      <c r="CG39" s="70">
        <f ca="1">IF(CG1=1,CG23,CG38-CF38)</f>
        <v>2422.7893894167505</v>
      </c>
      <c r="CH39" s="70">
        <f ca="1">IF(CH1=1,CH23,CH38-CG38)</f>
        <v>677.63999208451196</v>
      </c>
      <c r="CI39" s="70">
        <f ca="1">IF(CI1=1,CI23,CI38-CH38)</f>
        <v>-3796.0132342208808</v>
      </c>
      <c r="CJ39" s="70">
        <f ca="1">IF(CJ1=1,CJ23,CJ38-CI38)</f>
        <v>210.84332494771684</v>
      </c>
      <c r="CK39" s="70">
        <f ca="1">IF(CK1=1,CK23,CK38-CJ38)</f>
        <v>411.42629410734321</v>
      </c>
      <c r="CL39" s="70">
        <f ca="1">IF(CL1=1,CL23,CL38-CK38)</f>
        <v>-711.73745768934555</v>
      </c>
      <c r="CM39" s="70">
        <f ca="1">IF(CM1=1,CM23,CM38-CL38)</f>
        <v>3736.0780154453619</v>
      </c>
      <c r="CN39" s="70">
        <f ca="1">IF(CN1=1,CN23,CN38-CM38)</f>
        <v>620.48024973793326</v>
      </c>
      <c r="CO39" s="70">
        <f ca="1">IF(CO1=1,CO23,CO38-CN38)</f>
        <v>706.81744091469818</v>
      </c>
      <c r="CP39" s="70">
        <f ca="1">IF(CP1=1,CP23,CP38-CO38)</f>
        <v>-788.33502571323061</v>
      </c>
      <c r="CQ39" s="70">
        <f ca="1">IF(CQ1=1,CQ23,CQ38-CP38)</f>
        <v>63.309231147108676</v>
      </c>
      <c r="CR39" s="70">
        <f ca="1">IF(CR1=1,CR23,CR38-CQ38)</f>
        <v>-3507.3508716039278</v>
      </c>
      <c r="CS39" s="70">
        <f ca="1">IF(CS1=1,CS23,CS38-CR38)</f>
        <v>3026.3849669756196</v>
      </c>
      <c r="CT39" s="70">
        <f ca="1">IF(CT1=1,CT23,CT38-CS38)</f>
        <v>846.46213741250722</v>
      </c>
      <c r="CU39" s="70">
        <f ca="1">IF(CU1=1,CU23,CU38-CT38)</f>
        <v>-4741.7235012954152</v>
      </c>
      <c r="CV39" s="70">
        <f ca="1">IF(CV1=1,CV23,CV38-CU38)</f>
        <v>263.37124960025398</v>
      </c>
      <c r="CW39" s="70">
        <f ca="1">IF(CW1=1,CW23,CW38-CV38)</f>
        <v>513.92595532404096</v>
      </c>
      <c r="CX39" s="70">
        <f ca="1">IF(CX1=1,CX23,CX38-CW38)</f>
        <v>-889.05438986713648</v>
      </c>
      <c r="CY39" s="70">
        <f ca="1">IF(CY1=1,CY23,CY38-CX38)</f>
        <v>4666.8564716283045</v>
      </c>
      <c r="CZ39" s="70">
        <f ca="1">IF(CZ1=1,CZ23,CZ38-CY38)</f>
        <v>775.06204555576869</v>
      </c>
      <c r="DA39" s="70">
        <f ca="1">IF(DA1=1,DA23,DA38-CZ38)</f>
        <v>882.90863701338003</v>
      </c>
      <c r="DB39" s="70">
        <f ca="1">IF(DB1=1,DB23,DB38-DA38)</f>
        <v>-984.73490150673297</v>
      </c>
      <c r="DC39" s="70">
        <f ca="1">IF(DC1=1,DC23,DC38-DB38)</f>
        <v>79.081618175866424</v>
      </c>
      <c r="DD39" s="70">
        <f ca="1">IF(DD1=1,DD23,DD38-DC38)</f>
        <v>-4381.1459626237938</v>
      </c>
      <c r="DE39" s="70">
        <f ca="1">IF(DE1=1,DE23,DE38-DD38)</f>
        <v>3780.3558197606735</v>
      </c>
      <c r="DF39" s="70">
        <f ca="1">IF(DF1=1,DF23,DF38-DE38)</f>
        <v>1057.343365861429</v>
      </c>
      <c r="DG39" s="70">
        <f ca="1">IF(DG1=1,DG23,DG38-DF38)</f>
        <v>-5923.0409314818962</v>
      </c>
      <c r="DH39" s="70">
        <f ca="1">IF(DH1=1,DH23,DH38-DG38)</f>
        <v>328.98558744128934</v>
      </c>
      <c r="DI39" s="70">
        <f ca="1">IF(DI1=1,DI23,DI38-DH38)</f>
        <v>641.96161338880768</v>
      </c>
      <c r="DJ39" s="70">
        <f ca="1">IF(DJ1=1,DJ23,DJ38-DI38)</f>
        <v>-1110.546732650711</v>
      </c>
    </row>
    <row r="40" spans="1:114" x14ac:dyDescent="0.25">
      <c r="B40" s="63" t="s">
        <v>74</v>
      </c>
      <c r="C40" s="63"/>
      <c r="D40" s="63"/>
      <c r="E40" s="63"/>
      <c r="F40" s="70">
        <f>F8</f>
        <v>75000</v>
      </c>
      <c r="G40" s="70">
        <f>F40+G39</f>
        <v>76711.283749267386</v>
      </c>
      <c r="H40" s="70">
        <f t="shared" ref="H40:BS40" si="4">G40+H39</f>
        <v>79576.943662572769</v>
      </c>
      <c r="I40" s="70">
        <f t="shared" si="4"/>
        <v>82039.305166333463</v>
      </c>
      <c r="J40" s="70">
        <f t="shared" si="4"/>
        <v>85271.696450995572</v>
      </c>
      <c r="K40" s="70">
        <f t="shared" si="4"/>
        <v>83255.886144578486</v>
      </c>
      <c r="L40" s="70">
        <f t="shared" si="4"/>
        <v>80513.403357471179</v>
      </c>
      <c r="M40" s="70">
        <f t="shared" si="4"/>
        <v>77923.803022129796</v>
      </c>
      <c r="N40" s="70">
        <f t="shared" si="4"/>
        <v>76056.782797603068</v>
      </c>
      <c r="O40" s="70">
        <f t="shared" si="4"/>
        <v>73617.507154092789</v>
      </c>
      <c r="P40" s="70">
        <f t="shared" si="4"/>
        <v>68691.040177579504</v>
      </c>
      <c r="Q40" s="70">
        <f t="shared" si="4"/>
        <v>65943.780029195143</v>
      </c>
      <c r="R40" s="70">
        <f t="shared" si="4"/>
        <v>66319.550175956334</v>
      </c>
      <c r="S40" s="70">
        <f t="shared" ca="1" si="4"/>
        <v>67438.968950838156</v>
      </c>
      <c r="T40" s="70">
        <f t="shared" ca="1" si="4"/>
        <v>67620.914175956335</v>
      </c>
      <c r="U40" s="70">
        <f t="shared" ca="1" si="4"/>
        <v>67828.176306312613</v>
      </c>
      <c r="V40" s="70">
        <f t="shared" ca="1" si="4"/>
        <v>67597.010537889655</v>
      </c>
      <c r="W40" s="70">
        <f t="shared" ca="1" si="4"/>
        <v>67615.574887549432</v>
      </c>
      <c r="X40" s="70">
        <f t="shared" ca="1" si="4"/>
        <v>66587.104208310353</v>
      </c>
      <c r="Y40" s="70">
        <f t="shared" ca="1" si="4"/>
        <v>67474.539858910372</v>
      </c>
      <c r="Z40" s="70">
        <f t="shared" ca="1" si="4"/>
        <v>67722.750409061773</v>
      </c>
      <c r="AA40" s="70">
        <f t="shared" ca="1" si="4"/>
        <v>66332.321059770271</v>
      </c>
      <c r="AB40" s="70">
        <f t="shared" ca="1" si="4"/>
        <v>66409.550175956349</v>
      </c>
      <c r="AC40" s="70">
        <f t="shared" ca="1" si="4"/>
        <v>66560.250175956346</v>
      </c>
      <c r="AD40" s="70">
        <f t="shared" ca="1" si="4"/>
        <v>66299.550175956349</v>
      </c>
      <c r="AE40" s="70">
        <f t="shared" ca="1" si="4"/>
        <v>67581.478860944859</v>
      </c>
      <c r="AF40" s="70">
        <f t="shared" ca="1" si="4"/>
        <v>67791.625595956357</v>
      </c>
      <c r="AG40" s="70">
        <f t="shared" ca="1" si="4"/>
        <v>68031.013356517855</v>
      </c>
      <c r="AH40" s="70">
        <f t="shared" ca="1" si="4"/>
        <v>67764.016893989334</v>
      </c>
      <c r="AI40" s="70">
        <f t="shared" ca="1" si="4"/>
        <v>67785.45871784637</v>
      </c>
      <c r="AJ40" s="70">
        <f t="shared" ca="1" si="4"/>
        <v>66597.575083325224</v>
      </c>
      <c r="AK40" s="70">
        <f t="shared" ca="1" si="4"/>
        <v>67622.563259768242</v>
      </c>
      <c r="AL40" s="70">
        <f t="shared" ca="1" si="4"/>
        <v>67909.246445193116</v>
      </c>
      <c r="AM40" s="70">
        <f t="shared" ca="1" si="4"/>
        <v>66303.300546761428</v>
      </c>
      <c r="AN40" s="70">
        <f t="shared" ca="1" si="4"/>
        <v>66392.500175956346</v>
      </c>
      <c r="AO40" s="70">
        <f t="shared" ca="1" si="4"/>
        <v>66566.558675956345</v>
      </c>
      <c r="AP40" s="70">
        <f t="shared" ca="1" si="4"/>
        <v>66265.450175956343</v>
      </c>
      <c r="AQ40" s="70">
        <f t="shared" ca="1" si="4"/>
        <v>67807.404188676155</v>
      </c>
      <c r="AR40" s="70">
        <f t="shared" ca="1" si="4"/>
        <v>68062.259641561352</v>
      </c>
      <c r="AS40" s="70">
        <f t="shared" ca="1" si="4"/>
        <v>68352.577148182303</v>
      </c>
      <c r="AT40" s="70">
        <f t="shared" ca="1" si="4"/>
        <v>68028.777188250853</v>
      </c>
      <c r="AU40" s="70">
        <f t="shared" ca="1" si="4"/>
        <v>68054.780760133479</v>
      </c>
      <c r="AV40" s="70">
        <f t="shared" ca="1" si="4"/>
        <v>66614.174882367966</v>
      </c>
      <c r="AW40" s="70">
        <f t="shared" ca="1" si="4"/>
        <v>67857.229293349243</v>
      </c>
      <c r="AX40" s="70">
        <f t="shared" ca="1" si="4"/>
        <v>68204.904326473246</v>
      </c>
      <c r="AY40" s="70">
        <f t="shared" ca="1" si="4"/>
        <v>66257.293438150227</v>
      </c>
      <c r="AZ40" s="70">
        <f t="shared" ca="1" si="4"/>
        <v>66365.470288456359</v>
      </c>
      <c r="BA40" s="70">
        <f t="shared" ca="1" si="4"/>
        <v>66576.559734331357</v>
      </c>
      <c r="BB40" s="70">
        <f t="shared" ca="1" si="4"/>
        <v>66211.390400956356</v>
      </c>
      <c r="BC40" s="70">
        <f t="shared" ca="1" si="4"/>
        <v>68128.250478500093</v>
      </c>
      <c r="BD40" s="70">
        <f t="shared" ca="1" si="4"/>
        <v>68446.598707501194</v>
      </c>
      <c r="BE40" s="70">
        <f t="shared" ca="1" si="4"/>
        <v>68809.243740340404</v>
      </c>
      <c r="BF40" s="70">
        <f t="shared" ca="1" si="4"/>
        <v>68404.774686891324</v>
      </c>
      <c r="BG40" s="70">
        <f t="shared" ca="1" si="4"/>
        <v>68437.256593646001</v>
      </c>
      <c r="BH40" s="70">
        <f t="shared" ca="1" si="4"/>
        <v>66637.748972038069</v>
      </c>
      <c r="BI40" s="70">
        <f t="shared" ca="1" si="4"/>
        <v>68190.488636063135</v>
      </c>
      <c r="BJ40" s="70">
        <f t="shared" ca="1" si="4"/>
        <v>68624.780819376916</v>
      </c>
      <c r="BK40" s="70">
        <f t="shared" ca="1" si="4"/>
        <v>66191.956761418754</v>
      </c>
      <c r="BL40" s="70">
        <f t="shared" ca="1" si="4"/>
        <v>66327.083980883777</v>
      </c>
      <c r="BM40" s="70">
        <f t="shared" ca="1" si="4"/>
        <v>66590.762668133233</v>
      </c>
      <c r="BN40" s="70">
        <f t="shared" ca="1" si="4"/>
        <v>66134.617785811191</v>
      </c>
      <c r="BO40" s="70">
        <f t="shared" ca="1" si="4"/>
        <v>68529.03000662358</v>
      </c>
      <c r="BP40" s="70">
        <f t="shared" ca="1" si="4"/>
        <v>68926.689125786303</v>
      </c>
      <c r="BQ40" s="70">
        <f t="shared" ca="1" si="4"/>
        <v>69379.680822269322</v>
      </c>
      <c r="BR40" s="70">
        <f t="shared" ca="1" si="4"/>
        <v>68874.445382361839</v>
      </c>
      <c r="BS40" s="70">
        <f t="shared" ca="1" si="4"/>
        <v>68915.019587751071</v>
      </c>
      <c r="BT40" s="70">
        <f t="shared" ref="BT40:DJ40" ca="1" si="5">BS40+BT39</f>
        <v>66667.196133602891</v>
      </c>
      <c r="BU40" s="70">
        <f t="shared" ca="1" si="5"/>
        <v>68606.773711975678</v>
      </c>
      <c r="BV40" s="70">
        <f t="shared" ca="1" si="5"/>
        <v>69149.262192648879</v>
      </c>
      <c r="BW40" s="70">
        <f t="shared" ca="1" si="5"/>
        <v>66110.342595071459</v>
      </c>
      <c r="BX40" s="70">
        <f t="shared" ca="1" si="5"/>
        <v>66279.134396539856</v>
      </c>
      <c r="BY40" s="70">
        <f t="shared" ca="1" si="5"/>
        <v>66608.504014340477</v>
      </c>
      <c r="BZ40" s="70">
        <f t="shared" ca="1" si="5"/>
        <v>66038.718617123333</v>
      </c>
      <c r="CA40" s="70">
        <f t="shared" ca="1" si="5"/>
        <v>69029.656740537277</v>
      </c>
      <c r="CB40" s="70">
        <f t="shared" ca="1" si="5"/>
        <v>69526.385670204807</v>
      </c>
      <c r="CC40" s="70">
        <f t="shared" ca="1" si="5"/>
        <v>70092.232320511874</v>
      </c>
      <c r="CD40" s="70">
        <f t="shared" ca="1" si="5"/>
        <v>69461.126312371634</v>
      </c>
      <c r="CE40" s="70">
        <f t="shared" ca="1" si="5"/>
        <v>69511.808870984998</v>
      </c>
      <c r="CF40" s="70">
        <f t="shared" ca="1" si="5"/>
        <v>66703.979540146247</v>
      </c>
      <c r="CG40" s="70">
        <f t="shared" ca="1" si="5"/>
        <v>69126.768929562997</v>
      </c>
      <c r="CH40" s="70">
        <f t="shared" ca="1" si="5"/>
        <v>69804.408921647511</v>
      </c>
      <c r="CI40" s="70">
        <f t="shared" ca="1" si="5"/>
        <v>66008.39568742663</v>
      </c>
      <c r="CJ40" s="70">
        <f t="shared" ca="1" si="5"/>
        <v>66219.239012374353</v>
      </c>
      <c r="CK40" s="70">
        <f t="shared" ca="1" si="5"/>
        <v>66630.665306481693</v>
      </c>
      <c r="CL40" s="70">
        <f t="shared" ca="1" si="5"/>
        <v>65918.927848792344</v>
      </c>
      <c r="CM40" s="70">
        <f t="shared" ca="1" si="5"/>
        <v>69655.005864237712</v>
      </c>
      <c r="CN40" s="70">
        <f t="shared" ca="1" si="5"/>
        <v>70275.486113975639</v>
      </c>
      <c r="CO40" s="70">
        <f t="shared" ca="1" si="5"/>
        <v>70982.303554890343</v>
      </c>
      <c r="CP40" s="70">
        <f t="shared" ca="1" si="5"/>
        <v>70193.968529177117</v>
      </c>
      <c r="CQ40" s="70">
        <f t="shared" ca="1" si="5"/>
        <v>70257.277760324228</v>
      </c>
      <c r="CR40" s="70">
        <f t="shared" ca="1" si="5"/>
        <v>66749.926888720307</v>
      </c>
      <c r="CS40" s="70">
        <f t="shared" ca="1" si="5"/>
        <v>69776.311855695923</v>
      </c>
      <c r="CT40" s="70">
        <f t="shared" ca="1" si="5"/>
        <v>70622.773993108436</v>
      </c>
      <c r="CU40" s="70">
        <f t="shared" ca="1" si="5"/>
        <v>65881.050491813017</v>
      </c>
      <c r="CV40" s="70">
        <f t="shared" ca="1" si="5"/>
        <v>66144.421741413273</v>
      </c>
      <c r="CW40" s="70">
        <f t="shared" ca="1" si="5"/>
        <v>66658.347696737314</v>
      </c>
      <c r="CX40" s="70">
        <f t="shared" ca="1" si="5"/>
        <v>65769.293306870182</v>
      </c>
      <c r="CY40" s="70">
        <f t="shared" ca="1" si="5"/>
        <v>70436.149778498482</v>
      </c>
      <c r="CZ40" s="70">
        <f t="shared" ca="1" si="5"/>
        <v>71211.211824054248</v>
      </c>
      <c r="DA40" s="70">
        <f t="shared" ca="1" si="5"/>
        <v>72094.120461067621</v>
      </c>
      <c r="DB40" s="70">
        <f t="shared" ca="1" si="5"/>
        <v>71109.385559560891</v>
      </c>
      <c r="DC40" s="70">
        <f t="shared" ca="1" si="5"/>
        <v>71188.467177736762</v>
      </c>
      <c r="DD40" s="70">
        <f t="shared" ca="1" si="5"/>
        <v>66807.32121511297</v>
      </c>
      <c r="DE40" s="70">
        <f t="shared" ca="1" si="5"/>
        <v>70587.677034873646</v>
      </c>
      <c r="DF40" s="70">
        <f t="shared" ca="1" si="5"/>
        <v>71645.020400735069</v>
      </c>
      <c r="DG40" s="70">
        <f t="shared" ca="1" si="5"/>
        <v>65721.979469253172</v>
      </c>
      <c r="DH40" s="70">
        <f t="shared" ca="1" si="5"/>
        <v>66050.965056694462</v>
      </c>
      <c r="DI40" s="70">
        <f t="shared" ca="1" si="5"/>
        <v>66692.926670083267</v>
      </c>
      <c r="DJ40" s="70">
        <f t="shared" ca="1" si="5"/>
        <v>65582.379937432561</v>
      </c>
    </row>
    <row r="41" spans="1:114" x14ac:dyDescent="0.25">
      <c r="D41" s="63"/>
      <c r="E41" s="63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</row>
    <row r="42" spans="1:114" x14ac:dyDescent="0.25">
      <c r="A42" s="77" t="s">
        <v>65</v>
      </c>
      <c r="D42" s="63"/>
      <c r="E42" s="63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</row>
    <row r="43" spans="1:114" x14ac:dyDescent="0.25">
      <c r="B43" s="63" t="s">
        <v>75</v>
      </c>
      <c r="C43" s="63"/>
      <c r="D43" s="63"/>
      <c r="E43" s="63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</row>
    <row r="44" spans="1:114" x14ac:dyDescent="0.25">
      <c r="B44" s="63"/>
      <c r="C44" s="63"/>
      <c r="D44" s="63" t="s">
        <v>0</v>
      </c>
      <c r="E44" s="63"/>
      <c r="F44" s="6"/>
      <c r="G44" s="70">
        <f>F46</f>
        <v>10100</v>
      </c>
      <c r="H44" s="70">
        <f t="shared" ref="H44:BS44" ca="1" si="6">G46</f>
        <v>10100</v>
      </c>
      <c r="I44" s="70">
        <f t="shared" ca="1" si="6"/>
        <v>10100</v>
      </c>
      <c r="J44" s="70">
        <f t="shared" ca="1" si="6"/>
        <v>10100</v>
      </c>
      <c r="K44" s="70">
        <f t="shared" ca="1" si="6"/>
        <v>10000</v>
      </c>
      <c r="L44" s="70">
        <f t="shared" ca="1" si="6"/>
        <v>10000</v>
      </c>
      <c r="M44" s="70">
        <f t="shared" ca="1" si="6"/>
        <v>10000</v>
      </c>
      <c r="N44" s="70">
        <f t="shared" ca="1" si="6"/>
        <v>10000</v>
      </c>
      <c r="O44" s="70">
        <f t="shared" ca="1" si="6"/>
        <v>10000</v>
      </c>
      <c r="P44" s="70">
        <f t="shared" ca="1" si="6"/>
        <v>10000</v>
      </c>
      <c r="Q44" s="70">
        <f t="shared" ca="1" si="6"/>
        <v>12031.792452135698</v>
      </c>
      <c r="R44" s="70">
        <f t="shared" ca="1" si="6"/>
        <v>13815.674100520053</v>
      </c>
      <c r="S44" s="70">
        <f t="shared" ca="1" si="6"/>
        <v>13815.674100520053</v>
      </c>
      <c r="T44" s="70">
        <f t="shared" ca="1" si="6"/>
        <v>13815.674100520051</v>
      </c>
      <c r="U44" s="70">
        <f t="shared" ca="1" si="6"/>
        <v>13812.391670386978</v>
      </c>
      <c r="V44" s="70">
        <f t="shared" ca="1" si="6"/>
        <v>13747.246300412698</v>
      </c>
      <c r="W44" s="70">
        <f t="shared" ca="1" si="6"/>
        <v>13747.246300412698</v>
      </c>
      <c r="X44" s="70">
        <f t="shared" ca="1" si="6"/>
        <v>13747.246300412698</v>
      </c>
      <c r="Y44" s="70">
        <f t="shared" ca="1" si="6"/>
        <v>13747.246300412698</v>
      </c>
      <c r="Z44" s="70">
        <f t="shared" ca="1" si="6"/>
        <v>12961.655253179408</v>
      </c>
      <c r="AA44" s="70">
        <f t="shared" ca="1" si="6"/>
        <v>12784.85105279936</v>
      </c>
      <c r="AB44" s="70">
        <f t="shared" ca="1" si="6"/>
        <v>12784.85105279936</v>
      </c>
      <c r="AC44" s="70">
        <f t="shared" ca="1" si="6"/>
        <v>11935.637183333329</v>
      </c>
      <c r="AD44" s="70">
        <f t="shared" ca="1" si="6"/>
        <v>10871.86458333333</v>
      </c>
      <c r="AE44" s="70">
        <f t="shared" ca="1" si="6"/>
        <v>9999.9999999999982</v>
      </c>
      <c r="AF44" s="70">
        <f t="shared" ca="1" si="6"/>
        <v>10000</v>
      </c>
      <c r="AG44" s="70">
        <f t="shared" ca="1" si="6"/>
        <v>10000</v>
      </c>
      <c r="AH44" s="70">
        <f t="shared" ca="1" si="6"/>
        <v>10000</v>
      </c>
      <c r="AI44" s="70">
        <f t="shared" ca="1" si="6"/>
        <v>10000</v>
      </c>
      <c r="AJ44" s="70">
        <f t="shared" ca="1" si="6"/>
        <v>10000</v>
      </c>
      <c r="AK44" s="70">
        <f t="shared" ca="1" si="6"/>
        <v>10000</v>
      </c>
      <c r="AL44" s="70">
        <f t="shared" ca="1" si="6"/>
        <v>10000</v>
      </c>
      <c r="AM44" s="70">
        <f t="shared" ca="1" si="6"/>
        <v>10000</v>
      </c>
      <c r="AN44" s="70">
        <f t="shared" ca="1" si="6"/>
        <v>10000</v>
      </c>
      <c r="AO44" s="70">
        <f t="shared" ca="1" si="6"/>
        <v>10000</v>
      </c>
      <c r="AP44" s="70">
        <f t="shared" ca="1" si="6"/>
        <v>10000</v>
      </c>
      <c r="AQ44" s="70">
        <f t="shared" ca="1" si="6"/>
        <v>10000</v>
      </c>
      <c r="AR44" s="70">
        <f t="shared" ca="1" si="6"/>
        <v>10000</v>
      </c>
      <c r="AS44" s="70">
        <f t="shared" ca="1" si="6"/>
        <v>10000</v>
      </c>
      <c r="AT44" s="70">
        <f t="shared" ca="1" si="6"/>
        <v>10000</v>
      </c>
      <c r="AU44" s="70">
        <f t="shared" ca="1" si="6"/>
        <v>10000</v>
      </c>
      <c r="AV44" s="70">
        <f t="shared" ca="1" si="6"/>
        <v>10000</v>
      </c>
      <c r="AW44" s="70">
        <f t="shared" ca="1" si="6"/>
        <v>10000</v>
      </c>
      <c r="AX44" s="70">
        <f t="shared" ca="1" si="6"/>
        <v>10000</v>
      </c>
      <c r="AY44" s="70">
        <f t="shared" ca="1" si="6"/>
        <v>10000</v>
      </c>
      <c r="AZ44" s="70">
        <f t="shared" ca="1" si="6"/>
        <v>10000</v>
      </c>
      <c r="BA44" s="70">
        <f t="shared" ca="1" si="6"/>
        <v>10000</v>
      </c>
      <c r="BB44" s="70">
        <f t="shared" ca="1" si="6"/>
        <v>10000</v>
      </c>
      <c r="BC44" s="70">
        <f t="shared" ca="1" si="6"/>
        <v>10000</v>
      </c>
      <c r="BD44" s="70">
        <f t="shared" ca="1" si="6"/>
        <v>10000</v>
      </c>
      <c r="BE44" s="70">
        <f t="shared" ca="1" si="6"/>
        <v>10000</v>
      </c>
      <c r="BF44" s="70">
        <f t="shared" ca="1" si="6"/>
        <v>10000</v>
      </c>
      <c r="BG44" s="70">
        <f t="shared" ca="1" si="6"/>
        <v>10000</v>
      </c>
      <c r="BH44" s="70">
        <f t="shared" ca="1" si="6"/>
        <v>10000</v>
      </c>
      <c r="BI44" s="70">
        <f t="shared" ca="1" si="6"/>
        <v>10000</v>
      </c>
      <c r="BJ44" s="70">
        <f t="shared" ca="1" si="6"/>
        <v>10000</v>
      </c>
      <c r="BK44" s="70">
        <f t="shared" ca="1" si="6"/>
        <v>10000</v>
      </c>
      <c r="BL44" s="70">
        <f t="shared" ca="1" si="6"/>
        <v>10000</v>
      </c>
      <c r="BM44" s="70">
        <f t="shared" ca="1" si="6"/>
        <v>10000</v>
      </c>
      <c r="BN44" s="70">
        <f t="shared" ca="1" si="6"/>
        <v>10000</v>
      </c>
      <c r="BO44" s="70">
        <f t="shared" ca="1" si="6"/>
        <v>10000</v>
      </c>
      <c r="BP44" s="70">
        <f t="shared" ca="1" si="6"/>
        <v>10000</v>
      </c>
      <c r="BQ44" s="70">
        <f t="shared" ca="1" si="6"/>
        <v>10000</v>
      </c>
      <c r="BR44" s="70">
        <f t="shared" ca="1" si="6"/>
        <v>10000</v>
      </c>
      <c r="BS44" s="70">
        <f t="shared" ca="1" si="6"/>
        <v>10000</v>
      </c>
      <c r="BT44" s="70">
        <f t="shared" ref="BT44:DJ44" ca="1" si="7">BS46</f>
        <v>10000</v>
      </c>
      <c r="BU44" s="70">
        <f t="shared" ca="1" si="7"/>
        <v>10000</v>
      </c>
      <c r="BV44" s="70">
        <f t="shared" ca="1" si="7"/>
        <v>10000</v>
      </c>
      <c r="BW44" s="70">
        <f t="shared" ca="1" si="7"/>
        <v>10000</v>
      </c>
      <c r="BX44" s="70">
        <f t="shared" ca="1" si="7"/>
        <v>10000</v>
      </c>
      <c r="BY44" s="70">
        <f t="shared" ca="1" si="7"/>
        <v>10000</v>
      </c>
      <c r="BZ44" s="70">
        <f t="shared" ca="1" si="7"/>
        <v>10000</v>
      </c>
      <c r="CA44" s="70">
        <f t="shared" ca="1" si="7"/>
        <v>10000</v>
      </c>
      <c r="CB44" s="70">
        <f t="shared" ca="1" si="7"/>
        <v>10000</v>
      </c>
      <c r="CC44" s="70">
        <f t="shared" ca="1" si="7"/>
        <v>10000</v>
      </c>
      <c r="CD44" s="70">
        <f t="shared" ca="1" si="7"/>
        <v>10000</v>
      </c>
      <c r="CE44" s="70">
        <f t="shared" ca="1" si="7"/>
        <v>10739.459329297602</v>
      </c>
      <c r="CF44" s="70">
        <f t="shared" ca="1" si="7"/>
        <v>12517.297472323788</v>
      </c>
      <c r="CG44" s="70">
        <f t="shared" ca="1" si="7"/>
        <v>14751.265684939945</v>
      </c>
      <c r="CH44" s="70">
        <f t="shared" ca="1" si="7"/>
        <v>14751.265684939945</v>
      </c>
      <c r="CI44" s="70">
        <f t="shared" ca="1" si="7"/>
        <v>15248.296303670244</v>
      </c>
      <c r="CJ44" s="70">
        <f t="shared" ca="1" si="7"/>
        <v>17886.116807887825</v>
      </c>
      <c r="CK44" s="70">
        <f t="shared" ca="1" si="7"/>
        <v>17886.116807887825</v>
      </c>
      <c r="CL44" s="70">
        <f t="shared" ca="1" si="7"/>
        <v>17886.116807887825</v>
      </c>
      <c r="CM44" s="70">
        <f t="shared" ca="1" si="7"/>
        <v>17886.116807887825</v>
      </c>
      <c r="CN44" s="70">
        <f t="shared" ca="1" si="7"/>
        <v>10000</v>
      </c>
      <c r="CO44" s="70">
        <f t="shared" ca="1" si="7"/>
        <v>11897.863099144601</v>
      </c>
      <c r="CP44" s="70">
        <f t="shared" ca="1" si="7"/>
        <v>14319.059470643</v>
      </c>
      <c r="CQ44" s="70">
        <f t="shared" ca="1" si="7"/>
        <v>17563.733108399756</v>
      </c>
      <c r="CR44" s="70">
        <f t="shared" ca="1" si="7"/>
        <v>20014.946417055911</v>
      </c>
      <c r="CS44" s="70">
        <f t="shared" ca="1" si="7"/>
        <v>23034.948048165203</v>
      </c>
      <c r="CT44" s="70">
        <f t="shared" ca="1" si="7"/>
        <v>22118.753674059721</v>
      </c>
      <c r="CU44" s="70">
        <f t="shared" ca="1" si="7"/>
        <v>24111.828097946534</v>
      </c>
      <c r="CV44" s="70">
        <f t="shared" ca="1" si="7"/>
        <v>27633.359036597769</v>
      </c>
      <c r="CW44" s="70">
        <f t="shared" ca="1" si="7"/>
        <v>26379.432301927416</v>
      </c>
      <c r="CX44" s="70">
        <f t="shared" ca="1" si="7"/>
        <v>25319.313321912647</v>
      </c>
      <c r="CY44" s="70">
        <f t="shared" ca="1" si="7"/>
        <v>24904.182991639587</v>
      </c>
      <c r="CZ44" s="70">
        <f t="shared" ca="1" si="7"/>
        <v>10000.000000000002</v>
      </c>
      <c r="DA44" s="70">
        <f t="shared" ca="1" si="7"/>
        <v>12592.33323686412</v>
      </c>
      <c r="DB44" s="70">
        <f t="shared" ca="1" si="7"/>
        <v>15837.400500857761</v>
      </c>
      <c r="DC44" s="70">
        <f t="shared" ca="1" si="7"/>
        <v>20110.121409446911</v>
      </c>
      <c r="DD44" s="70">
        <f t="shared" ca="1" si="7"/>
        <v>23390.726661796845</v>
      </c>
      <c r="DE44" s="70">
        <f t="shared" ca="1" si="7"/>
        <v>27380.845321644516</v>
      </c>
      <c r="DF44" s="70">
        <f t="shared" ca="1" si="7"/>
        <v>26453.155053309281</v>
      </c>
      <c r="DG44" s="70">
        <f t="shared" ca="1" si="7"/>
        <v>29158.548420083203</v>
      </c>
      <c r="DH44" s="70">
        <f t="shared" ca="1" si="7"/>
        <v>33772.207922587135</v>
      </c>
      <c r="DI44" s="70">
        <f t="shared" ca="1" si="7"/>
        <v>32419.70947127173</v>
      </c>
      <c r="DJ44" s="70">
        <f t="shared" ca="1" si="7"/>
        <v>31308.32401334968</v>
      </c>
    </row>
    <row r="45" spans="1:114" x14ac:dyDescent="0.25">
      <c r="B45" s="63"/>
      <c r="C45" s="63"/>
      <c r="D45" s="63" t="s">
        <v>1</v>
      </c>
      <c r="E45" s="1"/>
      <c r="F45" s="6"/>
      <c r="G45" s="70">
        <f ca="1">G113</f>
        <v>0</v>
      </c>
      <c r="H45" s="70">
        <f t="shared" ref="H45:BS45" ca="1" si="8">H113</f>
        <v>0</v>
      </c>
      <c r="I45" s="70">
        <f t="shared" ca="1" si="8"/>
        <v>0</v>
      </c>
      <c r="J45" s="70">
        <f t="shared" ca="1" si="8"/>
        <v>-100.00000000000045</v>
      </c>
      <c r="K45" s="70">
        <f t="shared" ca="1" si="8"/>
        <v>0</v>
      </c>
      <c r="L45" s="70">
        <f t="shared" ca="1" si="8"/>
        <v>0</v>
      </c>
      <c r="M45" s="70">
        <f t="shared" ca="1" si="8"/>
        <v>0</v>
      </c>
      <c r="N45" s="70">
        <f t="shared" ca="1" si="8"/>
        <v>0</v>
      </c>
      <c r="O45" s="70">
        <f t="shared" ca="1" si="8"/>
        <v>0</v>
      </c>
      <c r="P45" s="70">
        <f t="shared" ca="1" si="8"/>
        <v>2031.7924521356977</v>
      </c>
      <c r="Q45" s="70">
        <f t="shared" ca="1" si="8"/>
        <v>1783.8816483843555</v>
      </c>
      <c r="R45" s="70">
        <f t="shared" ca="1" si="8"/>
        <v>0</v>
      </c>
      <c r="S45" s="70">
        <f t="shared" ca="1" si="8"/>
        <v>-1.8189894035458565E-12</v>
      </c>
      <c r="T45" s="70">
        <f t="shared" ca="1" si="8"/>
        <v>-3.2824301330724097</v>
      </c>
      <c r="U45" s="70">
        <f t="shared" ca="1" si="8"/>
        <v>-65.145369974280058</v>
      </c>
      <c r="V45" s="70">
        <f t="shared" ca="1" si="8"/>
        <v>0</v>
      </c>
      <c r="W45" s="70">
        <f t="shared" ca="1" si="8"/>
        <v>0</v>
      </c>
      <c r="X45" s="70">
        <f t="shared" ca="1" si="8"/>
        <v>0</v>
      </c>
      <c r="Y45" s="70">
        <f t="shared" ca="1" si="8"/>
        <v>-785.59104723328983</v>
      </c>
      <c r="Z45" s="70">
        <f t="shared" ca="1" si="8"/>
        <v>-176.80420038004803</v>
      </c>
      <c r="AA45" s="70">
        <f t="shared" ca="1" si="8"/>
        <v>0</v>
      </c>
      <c r="AB45" s="70">
        <f t="shared" ca="1" si="8"/>
        <v>-849.21386946603229</v>
      </c>
      <c r="AC45" s="70">
        <f t="shared" ca="1" si="8"/>
        <v>-1063.7725999999989</v>
      </c>
      <c r="AD45" s="70">
        <f t="shared" ca="1" si="8"/>
        <v>-871.86458333333212</v>
      </c>
      <c r="AE45" s="70">
        <f t="shared" ca="1" si="8"/>
        <v>1.8189894035458565E-12</v>
      </c>
      <c r="AF45" s="70">
        <f t="shared" ca="1" si="8"/>
        <v>0</v>
      </c>
      <c r="AG45" s="70">
        <f t="shared" ca="1" si="8"/>
        <v>0</v>
      </c>
      <c r="AH45" s="70">
        <f t="shared" ca="1" si="8"/>
        <v>0</v>
      </c>
      <c r="AI45" s="70">
        <f t="shared" ca="1" si="8"/>
        <v>0</v>
      </c>
      <c r="AJ45" s="70">
        <f t="shared" ca="1" si="8"/>
        <v>0</v>
      </c>
      <c r="AK45" s="70">
        <f t="shared" ca="1" si="8"/>
        <v>0</v>
      </c>
      <c r="AL45" s="70">
        <f t="shared" ca="1" si="8"/>
        <v>0</v>
      </c>
      <c r="AM45" s="70">
        <f t="shared" ca="1" si="8"/>
        <v>0</v>
      </c>
      <c r="AN45" s="70">
        <f t="shared" ca="1" si="8"/>
        <v>0</v>
      </c>
      <c r="AO45" s="70">
        <f t="shared" ca="1" si="8"/>
        <v>0</v>
      </c>
      <c r="AP45" s="70">
        <f t="shared" ca="1" si="8"/>
        <v>0</v>
      </c>
      <c r="AQ45" s="70">
        <f t="shared" ca="1" si="8"/>
        <v>0</v>
      </c>
      <c r="AR45" s="70">
        <f t="shared" ca="1" si="8"/>
        <v>0</v>
      </c>
      <c r="AS45" s="70">
        <f t="shared" ca="1" si="8"/>
        <v>0</v>
      </c>
      <c r="AT45" s="70">
        <f t="shared" ca="1" si="8"/>
        <v>0</v>
      </c>
      <c r="AU45" s="70">
        <f t="shared" ca="1" si="8"/>
        <v>0</v>
      </c>
      <c r="AV45" s="70">
        <f t="shared" ca="1" si="8"/>
        <v>0</v>
      </c>
      <c r="AW45" s="70">
        <f t="shared" ca="1" si="8"/>
        <v>0</v>
      </c>
      <c r="AX45" s="70">
        <f t="shared" ca="1" si="8"/>
        <v>0</v>
      </c>
      <c r="AY45" s="70">
        <f t="shared" ca="1" si="8"/>
        <v>0</v>
      </c>
      <c r="AZ45" s="70">
        <f t="shared" ca="1" si="8"/>
        <v>0</v>
      </c>
      <c r="BA45" s="70">
        <f t="shared" ca="1" si="8"/>
        <v>0</v>
      </c>
      <c r="BB45" s="70">
        <f t="shared" ca="1" si="8"/>
        <v>0</v>
      </c>
      <c r="BC45" s="70">
        <f t="shared" ca="1" si="8"/>
        <v>-9.0949470177292824E-13</v>
      </c>
      <c r="BD45" s="70">
        <f t="shared" ca="1" si="8"/>
        <v>0</v>
      </c>
      <c r="BE45" s="70">
        <f t="shared" ca="1" si="8"/>
        <v>0</v>
      </c>
      <c r="BF45" s="70">
        <f t="shared" ca="1" si="8"/>
        <v>0</v>
      </c>
      <c r="BG45" s="70">
        <f t="shared" ca="1" si="8"/>
        <v>0</v>
      </c>
      <c r="BH45" s="70">
        <f t="shared" ca="1" si="8"/>
        <v>0</v>
      </c>
      <c r="BI45" s="70">
        <f t="shared" ca="1" si="8"/>
        <v>0</v>
      </c>
      <c r="BJ45" s="70">
        <f t="shared" ca="1" si="8"/>
        <v>0</v>
      </c>
      <c r="BK45" s="70">
        <f t="shared" ca="1" si="8"/>
        <v>0</v>
      </c>
      <c r="BL45" s="70">
        <f t="shared" ca="1" si="8"/>
        <v>0</v>
      </c>
      <c r="BM45" s="70">
        <f t="shared" ca="1" si="8"/>
        <v>0</v>
      </c>
      <c r="BN45" s="70">
        <f t="shared" ca="1" si="8"/>
        <v>0</v>
      </c>
      <c r="BO45" s="70">
        <f t="shared" ca="1" si="8"/>
        <v>0</v>
      </c>
      <c r="BP45" s="70">
        <f t="shared" ca="1" si="8"/>
        <v>0</v>
      </c>
      <c r="BQ45" s="70">
        <f t="shared" ca="1" si="8"/>
        <v>0</v>
      </c>
      <c r="BR45" s="70">
        <f t="shared" ca="1" si="8"/>
        <v>0</v>
      </c>
      <c r="BS45" s="70">
        <f t="shared" ca="1" si="8"/>
        <v>0</v>
      </c>
      <c r="BT45" s="70">
        <f t="shared" ref="BT45:DJ45" ca="1" si="9">BT113</f>
        <v>0</v>
      </c>
      <c r="BU45" s="70">
        <f t="shared" ca="1" si="9"/>
        <v>0</v>
      </c>
      <c r="BV45" s="70">
        <f t="shared" ca="1" si="9"/>
        <v>0</v>
      </c>
      <c r="BW45" s="70">
        <f t="shared" ca="1" si="9"/>
        <v>0</v>
      </c>
      <c r="BX45" s="70">
        <f t="shared" ca="1" si="9"/>
        <v>0</v>
      </c>
      <c r="BY45" s="70">
        <f t="shared" ca="1" si="9"/>
        <v>0</v>
      </c>
      <c r="BZ45" s="70">
        <f t="shared" ca="1" si="9"/>
        <v>0</v>
      </c>
      <c r="CA45" s="70">
        <f t="shared" ca="1" si="9"/>
        <v>0</v>
      </c>
      <c r="CB45" s="70">
        <f t="shared" ca="1" si="9"/>
        <v>0</v>
      </c>
      <c r="CC45" s="70">
        <f t="shared" ca="1" si="9"/>
        <v>0</v>
      </c>
      <c r="CD45" s="70">
        <f t="shared" ca="1" si="9"/>
        <v>739.45932929760329</v>
      </c>
      <c r="CE45" s="70">
        <f t="shared" ca="1" si="9"/>
        <v>1777.838143026185</v>
      </c>
      <c r="CF45" s="70">
        <f t="shared" ca="1" si="9"/>
        <v>2233.9682126161565</v>
      </c>
      <c r="CG45" s="70">
        <f t="shared" ca="1" si="9"/>
        <v>0</v>
      </c>
      <c r="CH45" s="70">
        <f t="shared" ca="1" si="9"/>
        <v>497.03061873030003</v>
      </c>
      <c r="CI45" s="70">
        <f t="shared" ca="1" si="9"/>
        <v>2637.8205042175809</v>
      </c>
      <c r="CJ45" s="70">
        <f t="shared" ca="1" si="9"/>
        <v>0</v>
      </c>
      <c r="CK45" s="70">
        <f t="shared" ca="1" si="9"/>
        <v>0</v>
      </c>
      <c r="CL45" s="70">
        <f t="shared" ca="1" si="9"/>
        <v>0</v>
      </c>
      <c r="CM45" s="70">
        <f t="shared" ca="1" si="9"/>
        <v>-7886.1168078878263</v>
      </c>
      <c r="CN45" s="70">
        <f t="shared" ca="1" si="9"/>
        <v>1897.8630991446009</v>
      </c>
      <c r="CO45" s="70">
        <f t="shared" ca="1" si="9"/>
        <v>2421.1963714983995</v>
      </c>
      <c r="CP45" s="70">
        <f t="shared" ca="1" si="9"/>
        <v>3244.6736377567563</v>
      </c>
      <c r="CQ45" s="70">
        <f t="shared" ca="1" si="9"/>
        <v>2451.2133086561557</v>
      </c>
      <c r="CR45" s="70">
        <f t="shared" ca="1" si="9"/>
        <v>3020.0016311092927</v>
      </c>
      <c r="CS45" s="70">
        <f t="shared" ca="1" si="9"/>
        <v>-916.19437410548221</v>
      </c>
      <c r="CT45" s="70">
        <f t="shared" ca="1" si="9"/>
        <v>1993.0744238868153</v>
      </c>
      <c r="CU45" s="70">
        <f t="shared" ca="1" si="9"/>
        <v>3521.5309386512336</v>
      </c>
      <c r="CV45" s="70">
        <f t="shared" ca="1" si="9"/>
        <v>-1253.9267346703512</v>
      </c>
      <c r="CW45" s="70">
        <f t="shared" ca="1" si="9"/>
        <v>-1060.1189800147686</v>
      </c>
      <c r="CX45" s="70">
        <f t="shared" ca="1" si="9"/>
        <v>-415.13033027306045</v>
      </c>
      <c r="CY45" s="70">
        <f t="shared" ca="1" si="9"/>
        <v>-14904.182991639585</v>
      </c>
      <c r="CZ45" s="70">
        <f t="shared" ca="1" si="9"/>
        <v>2592.3332368641181</v>
      </c>
      <c r="DA45" s="70">
        <f t="shared" ca="1" si="9"/>
        <v>3245.0672639936406</v>
      </c>
      <c r="DB45" s="70">
        <f t="shared" ca="1" si="9"/>
        <v>4272.72090858915</v>
      </c>
      <c r="DC45" s="70">
        <f t="shared" ca="1" si="9"/>
        <v>3280.6052523499347</v>
      </c>
      <c r="DD45" s="70">
        <f t="shared" ca="1" si="9"/>
        <v>3990.1186598476706</v>
      </c>
      <c r="DE45" s="70">
        <f t="shared" ca="1" si="9"/>
        <v>-927.69026833523378</v>
      </c>
      <c r="DF45" s="70">
        <f t="shared" ca="1" si="9"/>
        <v>2705.3933667739225</v>
      </c>
      <c r="DG45" s="70">
        <f t="shared" ca="1" si="9"/>
        <v>4613.6595025039287</v>
      </c>
      <c r="DH45" s="70">
        <f t="shared" ca="1" si="9"/>
        <v>-1352.4984513154054</v>
      </c>
      <c r="DI45" s="70">
        <f t="shared" ca="1" si="9"/>
        <v>-1111.3854579220488</v>
      </c>
      <c r="DJ45" s="70">
        <f t="shared" ca="1" si="9"/>
        <v>-306.68774509752291</v>
      </c>
    </row>
    <row r="46" spans="1:114" x14ac:dyDescent="0.25">
      <c r="B46" s="63"/>
      <c r="C46" s="63"/>
      <c r="D46" s="63" t="s">
        <v>76</v>
      </c>
      <c r="E46" s="65"/>
      <c r="F46" s="70">
        <f>F6</f>
        <v>10100</v>
      </c>
      <c r="G46" s="70">
        <f ca="1">SUM(G44:G45)</f>
        <v>10100</v>
      </c>
      <c r="H46" s="70">
        <f t="shared" ref="H46:BS46" ca="1" si="10">SUM(H44:H45)</f>
        <v>10100</v>
      </c>
      <c r="I46" s="70">
        <f t="shared" ca="1" si="10"/>
        <v>10100</v>
      </c>
      <c r="J46" s="70">
        <f t="shared" ca="1" si="10"/>
        <v>10000</v>
      </c>
      <c r="K46" s="70">
        <f t="shared" ca="1" si="10"/>
        <v>10000</v>
      </c>
      <c r="L46" s="70">
        <f t="shared" ca="1" si="10"/>
        <v>10000</v>
      </c>
      <c r="M46" s="70">
        <f t="shared" ca="1" si="10"/>
        <v>10000</v>
      </c>
      <c r="N46" s="70">
        <f t="shared" ca="1" si="10"/>
        <v>10000</v>
      </c>
      <c r="O46" s="70">
        <f t="shared" ca="1" si="10"/>
        <v>10000</v>
      </c>
      <c r="P46" s="70">
        <f t="shared" ca="1" si="10"/>
        <v>12031.792452135698</v>
      </c>
      <c r="Q46" s="70">
        <f t="shared" ca="1" si="10"/>
        <v>13815.674100520053</v>
      </c>
      <c r="R46" s="70">
        <f t="shared" ca="1" si="10"/>
        <v>13815.674100520053</v>
      </c>
      <c r="S46" s="70">
        <f t="shared" ca="1" si="10"/>
        <v>13815.674100520051</v>
      </c>
      <c r="T46" s="70">
        <f t="shared" ca="1" si="10"/>
        <v>13812.391670386978</v>
      </c>
      <c r="U46" s="70">
        <f t="shared" ca="1" si="10"/>
        <v>13747.246300412698</v>
      </c>
      <c r="V46" s="70">
        <f t="shared" ca="1" si="10"/>
        <v>13747.246300412698</v>
      </c>
      <c r="W46" s="70">
        <f t="shared" ca="1" si="10"/>
        <v>13747.246300412698</v>
      </c>
      <c r="X46" s="70">
        <f t="shared" ca="1" si="10"/>
        <v>13747.246300412698</v>
      </c>
      <c r="Y46" s="70">
        <f t="shared" ca="1" si="10"/>
        <v>12961.655253179408</v>
      </c>
      <c r="Z46" s="70">
        <f t="shared" ca="1" si="10"/>
        <v>12784.85105279936</v>
      </c>
      <c r="AA46" s="70">
        <f t="shared" ca="1" si="10"/>
        <v>12784.85105279936</v>
      </c>
      <c r="AB46" s="70">
        <f t="shared" ca="1" si="10"/>
        <v>11935.637183333329</v>
      </c>
      <c r="AC46" s="70">
        <f t="shared" ca="1" si="10"/>
        <v>10871.86458333333</v>
      </c>
      <c r="AD46" s="70">
        <f t="shared" ca="1" si="10"/>
        <v>9999.9999999999982</v>
      </c>
      <c r="AE46" s="70">
        <f t="shared" ca="1" si="10"/>
        <v>10000</v>
      </c>
      <c r="AF46" s="70">
        <f t="shared" ca="1" si="10"/>
        <v>10000</v>
      </c>
      <c r="AG46" s="70">
        <f t="shared" ca="1" si="10"/>
        <v>10000</v>
      </c>
      <c r="AH46" s="70">
        <f t="shared" ca="1" si="10"/>
        <v>10000</v>
      </c>
      <c r="AI46" s="70">
        <f t="shared" ca="1" si="10"/>
        <v>10000</v>
      </c>
      <c r="AJ46" s="70">
        <f t="shared" ca="1" si="10"/>
        <v>10000</v>
      </c>
      <c r="AK46" s="70">
        <f t="shared" ca="1" si="10"/>
        <v>10000</v>
      </c>
      <c r="AL46" s="70">
        <f t="shared" ca="1" si="10"/>
        <v>10000</v>
      </c>
      <c r="AM46" s="70">
        <f t="shared" ca="1" si="10"/>
        <v>10000</v>
      </c>
      <c r="AN46" s="70">
        <f t="shared" ca="1" si="10"/>
        <v>10000</v>
      </c>
      <c r="AO46" s="70">
        <f t="shared" ca="1" si="10"/>
        <v>10000</v>
      </c>
      <c r="AP46" s="70">
        <f t="shared" ca="1" si="10"/>
        <v>10000</v>
      </c>
      <c r="AQ46" s="70">
        <f t="shared" ca="1" si="10"/>
        <v>10000</v>
      </c>
      <c r="AR46" s="70">
        <f t="shared" ca="1" si="10"/>
        <v>10000</v>
      </c>
      <c r="AS46" s="70">
        <f t="shared" ca="1" si="10"/>
        <v>10000</v>
      </c>
      <c r="AT46" s="70">
        <f t="shared" ca="1" si="10"/>
        <v>10000</v>
      </c>
      <c r="AU46" s="70">
        <f t="shared" ca="1" si="10"/>
        <v>10000</v>
      </c>
      <c r="AV46" s="70">
        <f t="shared" ca="1" si="10"/>
        <v>10000</v>
      </c>
      <c r="AW46" s="70">
        <f t="shared" ca="1" si="10"/>
        <v>10000</v>
      </c>
      <c r="AX46" s="70">
        <f t="shared" ca="1" si="10"/>
        <v>10000</v>
      </c>
      <c r="AY46" s="70">
        <f t="shared" ca="1" si="10"/>
        <v>10000</v>
      </c>
      <c r="AZ46" s="70">
        <f t="shared" ca="1" si="10"/>
        <v>10000</v>
      </c>
      <c r="BA46" s="70">
        <f t="shared" ca="1" si="10"/>
        <v>10000</v>
      </c>
      <c r="BB46" s="70">
        <f t="shared" ca="1" si="10"/>
        <v>10000</v>
      </c>
      <c r="BC46" s="70">
        <f t="shared" ca="1" si="10"/>
        <v>10000</v>
      </c>
      <c r="BD46" s="70">
        <f t="shared" ca="1" si="10"/>
        <v>10000</v>
      </c>
      <c r="BE46" s="70">
        <f t="shared" ca="1" si="10"/>
        <v>10000</v>
      </c>
      <c r="BF46" s="70">
        <f t="shared" ca="1" si="10"/>
        <v>10000</v>
      </c>
      <c r="BG46" s="70">
        <f t="shared" ca="1" si="10"/>
        <v>10000</v>
      </c>
      <c r="BH46" s="70">
        <f t="shared" ca="1" si="10"/>
        <v>10000</v>
      </c>
      <c r="BI46" s="70">
        <f t="shared" ca="1" si="10"/>
        <v>10000</v>
      </c>
      <c r="BJ46" s="70">
        <f t="shared" ca="1" si="10"/>
        <v>10000</v>
      </c>
      <c r="BK46" s="70">
        <f t="shared" ca="1" si="10"/>
        <v>10000</v>
      </c>
      <c r="BL46" s="70">
        <f t="shared" ca="1" si="10"/>
        <v>10000</v>
      </c>
      <c r="BM46" s="70">
        <f t="shared" ca="1" si="10"/>
        <v>10000</v>
      </c>
      <c r="BN46" s="70">
        <f t="shared" ca="1" si="10"/>
        <v>10000</v>
      </c>
      <c r="BO46" s="70">
        <f t="shared" ca="1" si="10"/>
        <v>10000</v>
      </c>
      <c r="BP46" s="70">
        <f t="shared" ca="1" si="10"/>
        <v>10000</v>
      </c>
      <c r="BQ46" s="70">
        <f t="shared" ca="1" si="10"/>
        <v>10000</v>
      </c>
      <c r="BR46" s="70">
        <f t="shared" ca="1" si="10"/>
        <v>10000</v>
      </c>
      <c r="BS46" s="70">
        <f t="shared" ca="1" si="10"/>
        <v>10000</v>
      </c>
      <c r="BT46" s="70">
        <f t="shared" ref="BT46:DJ46" ca="1" si="11">SUM(BT44:BT45)</f>
        <v>10000</v>
      </c>
      <c r="BU46" s="70">
        <f t="shared" ca="1" si="11"/>
        <v>10000</v>
      </c>
      <c r="BV46" s="70">
        <f t="shared" ca="1" si="11"/>
        <v>10000</v>
      </c>
      <c r="BW46" s="70">
        <f t="shared" ca="1" si="11"/>
        <v>10000</v>
      </c>
      <c r="BX46" s="70">
        <f t="shared" ca="1" si="11"/>
        <v>10000</v>
      </c>
      <c r="BY46" s="70">
        <f t="shared" ca="1" si="11"/>
        <v>10000</v>
      </c>
      <c r="BZ46" s="70">
        <f t="shared" ca="1" si="11"/>
        <v>10000</v>
      </c>
      <c r="CA46" s="70">
        <f t="shared" ca="1" si="11"/>
        <v>10000</v>
      </c>
      <c r="CB46" s="70">
        <f t="shared" ca="1" si="11"/>
        <v>10000</v>
      </c>
      <c r="CC46" s="70">
        <f t="shared" ca="1" si="11"/>
        <v>10000</v>
      </c>
      <c r="CD46" s="70">
        <f t="shared" ca="1" si="11"/>
        <v>10739.459329297602</v>
      </c>
      <c r="CE46" s="70">
        <f t="shared" ca="1" si="11"/>
        <v>12517.297472323788</v>
      </c>
      <c r="CF46" s="70">
        <f t="shared" ca="1" si="11"/>
        <v>14751.265684939945</v>
      </c>
      <c r="CG46" s="70">
        <f t="shared" ca="1" si="11"/>
        <v>14751.265684939945</v>
      </c>
      <c r="CH46" s="70">
        <f t="shared" ca="1" si="11"/>
        <v>15248.296303670244</v>
      </c>
      <c r="CI46" s="70">
        <f t="shared" ca="1" si="11"/>
        <v>17886.116807887825</v>
      </c>
      <c r="CJ46" s="70">
        <f t="shared" ca="1" si="11"/>
        <v>17886.116807887825</v>
      </c>
      <c r="CK46" s="70">
        <f t="shared" ca="1" si="11"/>
        <v>17886.116807887825</v>
      </c>
      <c r="CL46" s="70">
        <f t="shared" ca="1" si="11"/>
        <v>17886.116807887825</v>
      </c>
      <c r="CM46" s="70">
        <f t="shared" ca="1" si="11"/>
        <v>10000</v>
      </c>
      <c r="CN46" s="70">
        <f t="shared" ca="1" si="11"/>
        <v>11897.863099144601</v>
      </c>
      <c r="CO46" s="70">
        <f t="shared" ca="1" si="11"/>
        <v>14319.059470643</v>
      </c>
      <c r="CP46" s="70">
        <f t="shared" ca="1" si="11"/>
        <v>17563.733108399756</v>
      </c>
      <c r="CQ46" s="70">
        <f t="shared" ca="1" si="11"/>
        <v>20014.946417055911</v>
      </c>
      <c r="CR46" s="70">
        <f t="shared" ca="1" si="11"/>
        <v>23034.948048165203</v>
      </c>
      <c r="CS46" s="70">
        <f t="shared" ca="1" si="11"/>
        <v>22118.753674059721</v>
      </c>
      <c r="CT46" s="70">
        <f t="shared" ca="1" si="11"/>
        <v>24111.828097946534</v>
      </c>
      <c r="CU46" s="70">
        <f t="shared" ca="1" si="11"/>
        <v>27633.359036597769</v>
      </c>
      <c r="CV46" s="70">
        <f t="shared" ca="1" si="11"/>
        <v>26379.432301927416</v>
      </c>
      <c r="CW46" s="70">
        <f t="shared" ca="1" si="11"/>
        <v>25319.313321912647</v>
      </c>
      <c r="CX46" s="70">
        <f t="shared" ca="1" si="11"/>
        <v>24904.182991639587</v>
      </c>
      <c r="CY46" s="70">
        <f t="shared" ca="1" si="11"/>
        <v>10000.000000000002</v>
      </c>
      <c r="CZ46" s="70">
        <f t="shared" ca="1" si="11"/>
        <v>12592.33323686412</v>
      </c>
      <c r="DA46" s="70">
        <f t="shared" ca="1" si="11"/>
        <v>15837.400500857761</v>
      </c>
      <c r="DB46" s="70">
        <f t="shared" ca="1" si="11"/>
        <v>20110.121409446911</v>
      </c>
      <c r="DC46" s="70">
        <f t="shared" ca="1" si="11"/>
        <v>23390.726661796845</v>
      </c>
      <c r="DD46" s="70">
        <f t="shared" ca="1" si="11"/>
        <v>27380.845321644516</v>
      </c>
      <c r="DE46" s="70">
        <f t="shared" ca="1" si="11"/>
        <v>26453.155053309281</v>
      </c>
      <c r="DF46" s="70">
        <f t="shared" ca="1" si="11"/>
        <v>29158.548420083203</v>
      </c>
      <c r="DG46" s="70">
        <f t="shared" ca="1" si="11"/>
        <v>33772.207922587135</v>
      </c>
      <c r="DH46" s="70">
        <f t="shared" ca="1" si="11"/>
        <v>32419.70947127173</v>
      </c>
      <c r="DI46" s="70">
        <f t="shared" ca="1" si="11"/>
        <v>31308.32401334968</v>
      </c>
      <c r="DJ46" s="70">
        <f t="shared" ca="1" si="11"/>
        <v>31001.636268252158</v>
      </c>
    </row>
    <row r="47" spans="1:114" x14ac:dyDescent="0.25">
      <c r="D47" s="63"/>
      <c r="E47" s="63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</row>
    <row r="48" spans="1:114" x14ac:dyDescent="0.25">
      <c r="B48" s="63" t="s">
        <v>77</v>
      </c>
      <c r="C48" s="63"/>
      <c r="D48" s="63"/>
      <c r="E48" s="63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</row>
    <row r="49" spans="2:114" x14ac:dyDescent="0.25">
      <c r="B49" s="63"/>
      <c r="C49" s="63"/>
      <c r="D49" s="63" t="s">
        <v>78</v>
      </c>
      <c r="E49" s="63"/>
      <c r="F49" s="6"/>
      <c r="G49" s="70">
        <f>F51</f>
        <v>22000</v>
      </c>
      <c r="H49" s="70">
        <f t="shared" ref="H49:BS49" si="12">G51</f>
        <v>21908.333333333332</v>
      </c>
      <c r="I49" s="70">
        <f t="shared" si="12"/>
        <v>21816.666666666664</v>
      </c>
      <c r="J49" s="70">
        <f t="shared" si="12"/>
        <v>21724.999999999996</v>
      </c>
      <c r="K49" s="70">
        <f t="shared" si="12"/>
        <v>21633.333333333328</v>
      </c>
      <c r="L49" s="70">
        <f t="shared" si="12"/>
        <v>21541.666666666661</v>
      </c>
      <c r="M49" s="70">
        <f t="shared" si="12"/>
        <v>21449.999999999993</v>
      </c>
      <c r="N49" s="70">
        <f t="shared" si="12"/>
        <v>21358.333333333325</v>
      </c>
      <c r="O49" s="70">
        <f t="shared" si="12"/>
        <v>21266.666666666657</v>
      </c>
      <c r="P49" s="70">
        <f t="shared" si="12"/>
        <v>21174.999999999989</v>
      </c>
      <c r="Q49" s="70">
        <f t="shared" si="12"/>
        <v>21083.333333333321</v>
      </c>
      <c r="R49" s="70">
        <f t="shared" si="12"/>
        <v>20991.666666666653</v>
      </c>
      <c r="S49" s="70">
        <f t="shared" si="12"/>
        <v>20899.999999999985</v>
      </c>
      <c r="T49" s="70">
        <f t="shared" si="12"/>
        <v>20808.333333333318</v>
      </c>
      <c r="U49" s="70">
        <f t="shared" si="12"/>
        <v>20716.66666666665</v>
      </c>
      <c r="V49" s="70">
        <f t="shared" si="12"/>
        <v>20624.999999999982</v>
      </c>
      <c r="W49" s="70">
        <f t="shared" si="12"/>
        <v>20533.333333333314</v>
      </c>
      <c r="X49" s="70">
        <f t="shared" si="12"/>
        <v>20441.666666666646</v>
      </c>
      <c r="Y49" s="70">
        <f t="shared" si="12"/>
        <v>20349.999999999978</v>
      </c>
      <c r="Z49" s="70">
        <f t="shared" si="12"/>
        <v>20258.33333333331</v>
      </c>
      <c r="AA49" s="70">
        <f t="shared" si="12"/>
        <v>20166.666666666642</v>
      </c>
      <c r="AB49" s="70">
        <f t="shared" si="12"/>
        <v>20074.999999999975</v>
      </c>
      <c r="AC49" s="70">
        <f t="shared" si="12"/>
        <v>19983.333333333307</v>
      </c>
      <c r="AD49" s="70">
        <f t="shared" si="12"/>
        <v>19891.666666666639</v>
      </c>
      <c r="AE49" s="70">
        <f t="shared" si="12"/>
        <v>19799.999999999971</v>
      </c>
      <c r="AF49" s="70">
        <f t="shared" si="12"/>
        <v>19708.333333333303</v>
      </c>
      <c r="AG49" s="70">
        <f t="shared" si="12"/>
        <v>19616.666666666635</v>
      </c>
      <c r="AH49" s="70">
        <f t="shared" si="12"/>
        <v>19524.999999999967</v>
      </c>
      <c r="AI49" s="70">
        <f t="shared" si="12"/>
        <v>19433.333333333299</v>
      </c>
      <c r="AJ49" s="70">
        <f t="shared" si="12"/>
        <v>19341.666666666631</v>
      </c>
      <c r="AK49" s="70">
        <f t="shared" si="12"/>
        <v>19249.999999999964</v>
      </c>
      <c r="AL49" s="70">
        <f t="shared" si="12"/>
        <v>19158.333333333296</v>
      </c>
      <c r="AM49" s="70">
        <f t="shared" si="12"/>
        <v>19066.666666666628</v>
      </c>
      <c r="AN49" s="70">
        <f t="shared" si="12"/>
        <v>18974.99999999996</v>
      </c>
      <c r="AO49" s="70">
        <f t="shared" si="12"/>
        <v>18883.333333333292</v>
      </c>
      <c r="AP49" s="70">
        <f t="shared" si="12"/>
        <v>18791.666666666624</v>
      </c>
      <c r="AQ49" s="70">
        <f t="shared" si="12"/>
        <v>18699.999999999956</v>
      </c>
      <c r="AR49" s="70">
        <f t="shared" si="12"/>
        <v>18608.333333333288</v>
      </c>
      <c r="AS49" s="70">
        <f t="shared" si="12"/>
        <v>18516.666666666621</v>
      </c>
      <c r="AT49" s="70">
        <f t="shared" si="12"/>
        <v>18424.999999999953</v>
      </c>
      <c r="AU49" s="70">
        <f t="shared" si="12"/>
        <v>18333.333333333285</v>
      </c>
      <c r="AV49" s="70">
        <f t="shared" si="12"/>
        <v>18241.666666666617</v>
      </c>
      <c r="AW49" s="70">
        <f t="shared" si="12"/>
        <v>18149.999999999949</v>
      </c>
      <c r="AX49" s="70">
        <f t="shared" si="12"/>
        <v>18058.333333333281</v>
      </c>
      <c r="AY49" s="70">
        <f t="shared" si="12"/>
        <v>17966.666666666613</v>
      </c>
      <c r="AZ49" s="70">
        <f t="shared" si="12"/>
        <v>17874.999999999945</v>
      </c>
      <c r="BA49" s="70">
        <f t="shared" si="12"/>
        <v>17783.333333333278</v>
      </c>
      <c r="BB49" s="70">
        <f t="shared" si="12"/>
        <v>17691.66666666661</v>
      </c>
      <c r="BC49" s="70">
        <f t="shared" si="12"/>
        <v>17599.999999999942</v>
      </c>
      <c r="BD49" s="70">
        <f t="shared" si="12"/>
        <v>17508.333333333274</v>
      </c>
      <c r="BE49" s="70">
        <f t="shared" si="12"/>
        <v>17416.666666666606</v>
      </c>
      <c r="BF49" s="70">
        <f t="shared" si="12"/>
        <v>17324.999999999938</v>
      </c>
      <c r="BG49" s="70">
        <f t="shared" si="12"/>
        <v>17233.33333333327</v>
      </c>
      <c r="BH49" s="70">
        <f t="shared" si="12"/>
        <v>17141.666666666602</v>
      </c>
      <c r="BI49" s="70">
        <f t="shared" si="12"/>
        <v>17049.999999999935</v>
      </c>
      <c r="BJ49" s="70">
        <f t="shared" si="12"/>
        <v>16958.333333333267</v>
      </c>
      <c r="BK49" s="70">
        <f t="shared" si="12"/>
        <v>16866.666666666599</v>
      </c>
      <c r="BL49" s="70">
        <f t="shared" si="12"/>
        <v>16774.999999999931</v>
      </c>
      <c r="BM49" s="70">
        <f t="shared" si="12"/>
        <v>16683.333333333263</v>
      </c>
      <c r="BN49" s="70">
        <f t="shared" si="12"/>
        <v>16591.666666666595</v>
      </c>
      <c r="BO49" s="70">
        <f t="shared" si="12"/>
        <v>16499.999999999927</v>
      </c>
      <c r="BP49" s="70">
        <f t="shared" si="12"/>
        <v>16408.333333333259</v>
      </c>
      <c r="BQ49" s="70">
        <f t="shared" si="12"/>
        <v>16316.666666666593</v>
      </c>
      <c r="BR49" s="70">
        <f t="shared" si="12"/>
        <v>16224.999999999927</v>
      </c>
      <c r="BS49" s="70">
        <f t="shared" si="12"/>
        <v>16133.333333333261</v>
      </c>
      <c r="BT49" s="70">
        <f t="shared" ref="BT49:DJ49" si="13">BS51</f>
        <v>16041.666666666595</v>
      </c>
      <c r="BU49" s="70">
        <f t="shared" si="13"/>
        <v>15949.999999999929</v>
      </c>
      <c r="BV49" s="70">
        <f t="shared" si="13"/>
        <v>15858.333333333263</v>
      </c>
      <c r="BW49" s="70">
        <f t="shared" si="13"/>
        <v>15766.666666666597</v>
      </c>
      <c r="BX49" s="70">
        <f t="shared" si="13"/>
        <v>15674.999999999931</v>
      </c>
      <c r="BY49" s="70">
        <f t="shared" si="13"/>
        <v>15583.333333333265</v>
      </c>
      <c r="BZ49" s="70">
        <f t="shared" si="13"/>
        <v>15491.666666666599</v>
      </c>
      <c r="CA49" s="70">
        <f t="shared" si="13"/>
        <v>15399.999999999933</v>
      </c>
      <c r="CB49" s="70">
        <f t="shared" si="13"/>
        <v>15308.333333333267</v>
      </c>
      <c r="CC49" s="70">
        <f t="shared" si="13"/>
        <v>15216.666666666601</v>
      </c>
      <c r="CD49" s="70">
        <f t="shared" si="13"/>
        <v>15124.999999999935</v>
      </c>
      <c r="CE49" s="70">
        <f t="shared" si="13"/>
        <v>15033.333333333268</v>
      </c>
      <c r="CF49" s="70">
        <f t="shared" si="13"/>
        <v>14941.666666666602</v>
      </c>
      <c r="CG49" s="70">
        <f t="shared" si="13"/>
        <v>14849.999999999936</v>
      </c>
      <c r="CH49" s="70">
        <f t="shared" si="13"/>
        <v>14758.33333333327</v>
      </c>
      <c r="CI49" s="70">
        <f t="shared" si="13"/>
        <v>14666.666666666604</v>
      </c>
      <c r="CJ49" s="70">
        <f t="shared" si="13"/>
        <v>14574.999999999938</v>
      </c>
      <c r="CK49" s="70">
        <f t="shared" si="13"/>
        <v>14483.333333333272</v>
      </c>
      <c r="CL49" s="70">
        <f t="shared" si="13"/>
        <v>14391.666666666606</v>
      </c>
      <c r="CM49" s="70">
        <f t="shared" si="13"/>
        <v>14299.99999999994</v>
      </c>
      <c r="CN49" s="70">
        <f t="shared" si="13"/>
        <v>14208.333333333274</v>
      </c>
      <c r="CO49" s="70">
        <f t="shared" si="13"/>
        <v>14116.666666666608</v>
      </c>
      <c r="CP49" s="70">
        <f t="shared" si="13"/>
        <v>14024.999999999942</v>
      </c>
      <c r="CQ49" s="70">
        <f t="shared" si="13"/>
        <v>13933.333333333276</v>
      </c>
      <c r="CR49" s="70">
        <f t="shared" si="13"/>
        <v>13841.66666666661</v>
      </c>
      <c r="CS49" s="70">
        <f t="shared" si="13"/>
        <v>13749.999999999944</v>
      </c>
      <c r="CT49" s="70">
        <f t="shared" si="13"/>
        <v>13658.333333333278</v>
      </c>
      <c r="CU49" s="70">
        <f t="shared" si="13"/>
        <v>13566.666666666611</v>
      </c>
      <c r="CV49" s="70">
        <f t="shared" si="13"/>
        <v>13474.999999999945</v>
      </c>
      <c r="CW49" s="70">
        <f t="shared" si="13"/>
        <v>13383.333333333279</v>
      </c>
      <c r="CX49" s="70">
        <f t="shared" si="13"/>
        <v>13291.666666666613</v>
      </c>
      <c r="CY49" s="70">
        <f t="shared" si="13"/>
        <v>13199.999999999947</v>
      </c>
      <c r="CZ49" s="70">
        <f t="shared" si="13"/>
        <v>13108.333333333281</v>
      </c>
      <c r="DA49" s="70">
        <f t="shared" si="13"/>
        <v>13016.666666666615</v>
      </c>
      <c r="DB49" s="70">
        <f t="shared" si="13"/>
        <v>12924.999999999949</v>
      </c>
      <c r="DC49" s="70">
        <f t="shared" si="13"/>
        <v>12833.333333333283</v>
      </c>
      <c r="DD49" s="70">
        <f t="shared" si="13"/>
        <v>12741.666666666617</v>
      </c>
      <c r="DE49" s="70">
        <f t="shared" si="13"/>
        <v>12649.999999999951</v>
      </c>
      <c r="DF49" s="70">
        <f t="shared" si="13"/>
        <v>12558.333333333285</v>
      </c>
      <c r="DG49" s="70">
        <f t="shared" si="13"/>
        <v>12466.666666666619</v>
      </c>
      <c r="DH49" s="70">
        <f t="shared" si="13"/>
        <v>12374.999999999953</v>
      </c>
      <c r="DI49" s="70">
        <f t="shared" si="13"/>
        <v>12283.333333333287</v>
      </c>
      <c r="DJ49" s="70">
        <f t="shared" si="13"/>
        <v>12191.666666666621</v>
      </c>
    </row>
    <row r="50" spans="2:114" x14ac:dyDescent="0.25">
      <c r="B50" s="63"/>
      <c r="C50" s="63"/>
      <c r="D50" s="63" t="s">
        <v>79</v>
      </c>
      <c r="E50" s="70">
        <f>F31</f>
        <v>91.666666666666671</v>
      </c>
      <c r="F50" s="6"/>
      <c r="G50" s="70">
        <f>MIN($E$50,G49)</f>
        <v>91.666666666666671</v>
      </c>
      <c r="H50" s="70">
        <f t="shared" ref="H50:BS50" si="14">MIN($E$50,H49)</f>
        <v>91.666666666666671</v>
      </c>
      <c r="I50" s="70">
        <f t="shared" si="14"/>
        <v>91.666666666666671</v>
      </c>
      <c r="J50" s="70">
        <f t="shared" si="14"/>
        <v>91.666666666666671</v>
      </c>
      <c r="K50" s="70">
        <f t="shared" si="14"/>
        <v>91.666666666666671</v>
      </c>
      <c r="L50" s="70">
        <f t="shared" si="14"/>
        <v>91.666666666666671</v>
      </c>
      <c r="M50" s="70">
        <f t="shared" si="14"/>
        <v>91.666666666666671</v>
      </c>
      <c r="N50" s="70">
        <f t="shared" si="14"/>
        <v>91.666666666666671</v>
      </c>
      <c r="O50" s="70">
        <f t="shared" si="14"/>
        <v>91.666666666666671</v>
      </c>
      <c r="P50" s="70">
        <f t="shared" si="14"/>
        <v>91.666666666666671</v>
      </c>
      <c r="Q50" s="70">
        <f t="shared" si="14"/>
        <v>91.666666666666671</v>
      </c>
      <c r="R50" s="70">
        <f t="shared" si="14"/>
        <v>91.666666666666671</v>
      </c>
      <c r="S50" s="70">
        <f t="shared" si="14"/>
        <v>91.666666666666671</v>
      </c>
      <c r="T50" s="70">
        <f t="shared" si="14"/>
        <v>91.666666666666671</v>
      </c>
      <c r="U50" s="70">
        <f t="shared" si="14"/>
        <v>91.666666666666671</v>
      </c>
      <c r="V50" s="70">
        <f t="shared" si="14"/>
        <v>91.666666666666671</v>
      </c>
      <c r="W50" s="70">
        <f t="shared" si="14"/>
        <v>91.666666666666671</v>
      </c>
      <c r="X50" s="70">
        <f t="shared" si="14"/>
        <v>91.666666666666671</v>
      </c>
      <c r="Y50" s="70">
        <f t="shared" si="14"/>
        <v>91.666666666666671</v>
      </c>
      <c r="Z50" s="70">
        <f t="shared" si="14"/>
        <v>91.666666666666671</v>
      </c>
      <c r="AA50" s="70">
        <f t="shared" si="14"/>
        <v>91.666666666666671</v>
      </c>
      <c r="AB50" s="70">
        <f t="shared" si="14"/>
        <v>91.666666666666671</v>
      </c>
      <c r="AC50" s="70">
        <f t="shared" si="14"/>
        <v>91.666666666666671</v>
      </c>
      <c r="AD50" s="70">
        <f t="shared" si="14"/>
        <v>91.666666666666671</v>
      </c>
      <c r="AE50" s="70">
        <f t="shared" si="14"/>
        <v>91.666666666666671</v>
      </c>
      <c r="AF50" s="70">
        <f t="shared" si="14"/>
        <v>91.666666666666671</v>
      </c>
      <c r="AG50" s="70">
        <f t="shared" si="14"/>
        <v>91.666666666666671</v>
      </c>
      <c r="AH50" s="70">
        <f t="shared" si="14"/>
        <v>91.666666666666671</v>
      </c>
      <c r="AI50" s="70">
        <f t="shared" si="14"/>
        <v>91.666666666666671</v>
      </c>
      <c r="AJ50" s="70">
        <f t="shared" si="14"/>
        <v>91.666666666666671</v>
      </c>
      <c r="AK50" s="70">
        <f t="shared" si="14"/>
        <v>91.666666666666671</v>
      </c>
      <c r="AL50" s="70">
        <f t="shared" si="14"/>
        <v>91.666666666666671</v>
      </c>
      <c r="AM50" s="70">
        <f t="shared" si="14"/>
        <v>91.666666666666671</v>
      </c>
      <c r="AN50" s="70">
        <f t="shared" si="14"/>
        <v>91.666666666666671</v>
      </c>
      <c r="AO50" s="70">
        <f t="shared" si="14"/>
        <v>91.666666666666671</v>
      </c>
      <c r="AP50" s="70">
        <f t="shared" si="14"/>
        <v>91.666666666666671</v>
      </c>
      <c r="AQ50" s="70">
        <f t="shared" si="14"/>
        <v>91.666666666666671</v>
      </c>
      <c r="AR50" s="70">
        <f t="shared" si="14"/>
        <v>91.666666666666671</v>
      </c>
      <c r="AS50" s="70">
        <f t="shared" si="14"/>
        <v>91.666666666666671</v>
      </c>
      <c r="AT50" s="70">
        <f t="shared" si="14"/>
        <v>91.666666666666671</v>
      </c>
      <c r="AU50" s="70">
        <f t="shared" si="14"/>
        <v>91.666666666666671</v>
      </c>
      <c r="AV50" s="70">
        <f t="shared" si="14"/>
        <v>91.666666666666671</v>
      </c>
      <c r="AW50" s="70">
        <f t="shared" si="14"/>
        <v>91.666666666666671</v>
      </c>
      <c r="AX50" s="70">
        <f t="shared" si="14"/>
        <v>91.666666666666671</v>
      </c>
      <c r="AY50" s="70">
        <f t="shared" si="14"/>
        <v>91.666666666666671</v>
      </c>
      <c r="AZ50" s="70">
        <f t="shared" si="14"/>
        <v>91.666666666666671</v>
      </c>
      <c r="BA50" s="70">
        <f t="shared" si="14"/>
        <v>91.666666666666671</v>
      </c>
      <c r="BB50" s="70">
        <f t="shared" si="14"/>
        <v>91.666666666666671</v>
      </c>
      <c r="BC50" s="70">
        <f t="shared" si="14"/>
        <v>91.666666666666671</v>
      </c>
      <c r="BD50" s="70">
        <f t="shared" si="14"/>
        <v>91.666666666666671</v>
      </c>
      <c r="BE50" s="70">
        <f t="shared" si="14"/>
        <v>91.666666666666671</v>
      </c>
      <c r="BF50" s="70">
        <f t="shared" si="14"/>
        <v>91.666666666666671</v>
      </c>
      <c r="BG50" s="70">
        <f t="shared" si="14"/>
        <v>91.666666666666671</v>
      </c>
      <c r="BH50" s="70">
        <f t="shared" si="14"/>
        <v>91.666666666666671</v>
      </c>
      <c r="BI50" s="70">
        <f t="shared" si="14"/>
        <v>91.666666666666671</v>
      </c>
      <c r="BJ50" s="70">
        <f t="shared" si="14"/>
        <v>91.666666666666671</v>
      </c>
      <c r="BK50" s="70">
        <f t="shared" si="14"/>
        <v>91.666666666666671</v>
      </c>
      <c r="BL50" s="70">
        <f t="shared" si="14"/>
        <v>91.666666666666671</v>
      </c>
      <c r="BM50" s="70">
        <f t="shared" si="14"/>
        <v>91.666666666666671</v>
      </c>
      <c r="BN50" s="70">
        <f t="shared" si="14"/>
        <v>91.666666666666671</v>
      </c>
      <c r="BO50" s="70">
        <f t="shared" si="14"/>
        <v>91.666666666666671</v>
      </c>
      <c r="BP50" s="70">
        <f t="shared" si="14"/>
        <v>91.666666666666671</v>
      </c>
      <c r="BQ50" s="70">
        <f t="shared" si="14"/>
        <v>91.666666666666671</v>
      </c>
      <c r="BR50" s="70">
        <f t="shared" si="14"/>
        <v>91.666666666666671</v>
      </c>
      <c r="BS50" s="70">
        <f t="shared" si="14"/>
        <v>91.666666666666671</v>
      </c>
      <c r="BT50" s="70">
        <f t="shared" ref="BT50:DJ50" si="15">MIN($E$50,BT49)</f>
        <v>91.666666666666671</v>
      </c>
      <c r="BU50" s="70">
        <f t="shared" si="15"/>
        <v>91.666666666666671</v>
      </c>
      <c r="BV50" s="70">
        <f t="shared" si="15"/>
        <v>91.666666666666671</v>
      </c>
      <c r="BW50" s="70">
        <f t="shared" si="15"/>
        <v>91.666666666666671</v>
      </c>
      <c r="BX50" s="70">
        <f t="shared" si="15"/>
        <v>91.666666666666671</v>
      </c>
      <c r="BY50" s="70">
        <f t="shared" si="15"/>
        <v>91.666666666666671</v>
      </c>
      <c r="BZ50" s="70">
        <f t="shared" si="15"/>
        <v>91.666666666666671</v>
      </c>
      <c r="CA50" s="70">
        <f t="shared" si="15"/>
        <v>91.666666666666671</v>
      </c>
      <c r="CB50" s="70">
        <f t="shared" si="15"/>
        <v>91.666666666666671</v>
      </c>
      <c r="CC50" s="70">
        <f t="shared" si="15"/>
        <v>91.666666666666671</v>
      </c>
      <c r="CD50" s="70">
        <f t="shared" si="15"/>
        <v>91.666666666666671</v>
      </c>
      <c r="CE50" s="70">
        <f t="shared" si="15"/>
        <v>91.666666666666671</v>
      </c>
      <c r="CF50" s="70">
        <f t="shared" si="15"/>
        <v>91.666666666666671</v>
      </c>
      <c r="CG50" s="70">
        <f t="shared" si="15"/>
        <v>91.666666666666671</v>
      </c>
      <c r="CH50" s="70">
        <f t="shared" si="15"/>
        <v>91.666666666666671</v>
      </c>
      <c r="CI50" s="70">
        <f t="shared" si="15"/>
        <v>91.666666666666671</v>
      </c>
      <c r="CJ50" s="70">
        <f t="shared" si="15"/>
        <v>91.666666666666671</v>
      </c>
      <c r="CK50" s="70">
        <f t="shared" si="15"/>
        <v>91.666666666666671</v>
      </c>
      <c r="CL50" s="70">
        <f t="shared" si="15"/>
        <v>91.666666666666671</v>
      </c>
      <c r="CM50" s="70">
        <f t="shared" si="15"/>
        <v>91.666666666666671</v>
      </c>
      <c r="CN50" s="70">
        <f t="shared" si="15"/>
        <v>91.666666666666671</v>
      </c>
      <c r="CO50" s="70">
        <f t="shared" si="15"/>
        <v>91.666666666666671</v>
      </c>
      <c r="CP50" s="70">
        <f t="shared" si="15"/>
        <v>91.666666666666671</v>
      </c>
      <c r="CQ50" s="70">
        <f t="shared" si="15"/>
        <v>91.666666666666671</v>
      </c>
      <c r="CR50" s="70">
        <f t="shared" si="15"/>
        <v>91.666666666666671</v>
      </c>
      <c r="CS50" s="70">
        <f t="shared" si="15"/>
        <v>91.666666666666671</v>
      </c>
      <c r="CT50" s="70">
        <f t="shared" si="15"/>
        <v>91.666666666666671</v>
      </c>
      <c r="CU50" s="70">
        <f t="shared" si="15"/>
        <v>91.666666666666671</v>
      </c>
      <c r="CV50" s="70">
        <f t="shared" si="15"/>
        <v>91.666666666666671</v>
      </c>
      <c r="CW50" s="70">
        <f t="shared" si="15"/>
        <v>91.666666666666671</v>
      </c>
      <c r="CX50" s="70">
        <f t="shared" si="15"/>
        <v>91.666666666666671</v>
      </c>
      <c r="CY50" s="70">
        <f t="shared" si="15"/>
        <v>91.666666666666671</v>
      </c>
      <c r="CZ50" s="70">
        <f t="shared" si="15"/>
        <v>91.666666666666671</v>
      </c>
      <c r="DA50" s="70">
        <f t="shared" si="15"/>
        <v>91.666666666666671</v>
      </c>
      <c r="DB50" s="70">
        <f t="shared" si="15"/>
        <v>91.666666666666671</v>
      </c>
      <c r="DC50" s="70">
        <f t="shared" si="15"/>
        <v>91.666666666666671</v>
      </c>
      <c r="DD50" s="70">
        <f t="shared" si="15"/>
        <v>91.666666666666671</v>
      </c>
      <c r="DE50" s="70">
        <f t="shared" si="15"/>
        <v>91.666666666666671</v>
      </c>
      <c r="DF50" s="70">
        <f t="shared" si="15"/>
        <v>91.666666666666671</v>
      </c>
      <c r="DG50" s="70">
        <f t="shared" si="15"/>
        <v>91.666666666666671</v>
      </c>
      <c r="DH50" s="70">
        <f t="shared" si="15"/>
        <v>91.666666666666671</v>
      </c>
      <c r="DI50" s="70">
        <f t="shared" si="15"/>
        <v>91.666666666666671</v>
      </c>
      <c r="DJ50" s="70">
        <f t="shared" si="15"/>
        <v>91.666666666666671</v>
      </c>
    </row>
    <row r="51" spans="2:114" x14ac:dyDescent="0.25">
      <c r="B51" s="63"/>
      <c r="C51" s="63"/>
      <c r="D51" s="63" t="s">
        <v>80</v>
      </c>
      <c r="E51" s="65"/>
      <c r="F51" s="70">
        <f>F11</f>
        <v>22000</v>
      </c>
      <c r="G51" s="70">
        <f>G49-G50</f>
        <v>21908.333333333332</v>
      </c>
      <c r="H51" s="70">
        <f t="shared" ref="H51:BS51" si="16">H49-H50</f>
        <v>21816.666666666664</v>
      </c>
      <c r="I51" s="70">
        <f t="shared" si="16"/>
        <v>21724.999999999996</v>
      </c>
      <c r="J51" s="70">
        <f t="shared" si="16"/>
        <v>21633.333333333328</v>
      </c>
      <c r="K51" s="70">
        <f t="shared" si="16"/>
        <v>21541.666666666661</v>
      </c>
      <c r="L51" s="70">
        <f t="shared" si="16"/>
        <v>21449.999999999993</v>
      </c>
      <c r="M51" s="70">
        <f t="shared" si="16"/>
        <v>21358.333333333325</v>
      </c>
      <c r="N51" s="70">
        <f t="shared" si="16"/>
        <v>21266.666666666657</v>
      </c>
      <c r="O51" s="70">
        <f t="shared" si="16"/>
        <v>21174.999999999989</v>
      </c>
      <c r="P51" s="70">
        <f t="shared" si="16"/>
        <v>21083.333333333321</v>
      </c>
      <c r="Q51" s="70">
        <f t="shared" si="16"/>
        <v>20991.666666666653</v>
      </c>
      <c r="R51" s="70">
        <f t="shared" si="16"/>
        <v>20899.999999999985</v>
      </c>
      <c r="S51" s="70">
        <f t="shared" si="16"/>
        <v>20808.333333333318</v>
      </c>
      <c r="T51" s="70">
        <f t="shared" si="16"/>
        <v>20716.66666666665</v>
      </c>
      <c r="U51" s="70">
        <f t="shared" si="16"/>
        <v>20624.999999999982</v>
      </c>
      <c r="V51" s="70">
        <f t="shared" si="16"/>
        <v>20533.333333333314</v>
      </c>
      <c r="W51" s="70">
        <f t="shared" si="16"/>
        <v>20441.666666666646</v>
      </c>
      <c r="X51" s="70">
        <f t="shared" si="16"/>
        <v>20349.999999999978</v>
      </c>
      <c r="Y51" s="70">
        <f t="shared" si="16"/>
        <v>20258.33333333331</v>
      </c>
      <c r="Z51" s="70">
        <f t="shared" si="16"/>
        <v>20166.666666666642</v>
      </c>
      <c r="AA51" s="70">
        <f t="shared" si="16"/>
        <v>20074.999999999975</v>
      </c>
      <c r="AB51" s="70">
        <f t="shared" si="16"/>
        <v>19983.333333333307</v>
      </c>
      <c r="AC51" s="70">
        <f t="shared" si="16"/>
        <v>19891.666666666639</v>
      </c>
      <c r="AD51" s="70">
        <f t="shared" si="16"/>
        <v>19799.999999999971</v>
      </c>
      <c r="AE51" s="70">
        <f t="shared" si="16"/>
        <v>19708.333333333303</v>
      </c>
      <c r="AF51" s="70">
        <f t="shared" si="16"/>
        <v>19616.666666666635</v>
      </c>
      <c r="AG51" s="70">
        <f t="shared" si="16"/>
        <v>19524.999999999967</v>
      </c>
      <c r="AH51" s="70">
        <f t="shared" si="16"/>
        <v>19433.333333333299</v>
      </c>
      <c r="AI51" s="70">
        <f t="shared" si="16"/>
        <v>19341.666666666631</v>
      </c>
      <c r="AJ51" s="70">
        <f t="shared" si="16"/>
        <v>19249.999999999964</v>
      </c>
      <c r="AK51" s="70">
        <f t="shared" si="16"/>
        <v>19158.333333333296</v>
      </c>
      <c r="AL51" s="70">
        <f t="shared" si="16"/>
        <v>19066.666666666628</v>
      </c>
      <c r="AM51" s="70">
        <f t="shared" si="16"/>
        <v>18974.99999999996</v>
      </c>
      <c r="AN51" s="70">
        <f t="shared" si="16"/>
        <v>18883.333333333292</v>
      </c>
      <c r="AO51" s="70">
        <f t="shared" si="16"/>
        <v>18791.666666666624</v>
      </c>
      <c r="AP51" s="70">
        <f t="shared" si="16"/>
        <v>18699.999999999956</v>
      </c>
      <c r="AQ51" s="70">
        <f t="shared" si="16"/>
        <v>18608.333333333288</v>
      </c>
      <c r="AR51" s="70">
        <f t="shared" si="16"/>
        <v>18516.666666666621</v>
      </c>
      <c r="AS51" s="70">
        <f t="shared" si="16"/>
        <v>18424.999999999953</v>
      </c>
      <c r="AT51" s="70">
        <f t="shared" si="16"/>
        <v>18333.333333333285</v>
      </c>
      <c r="AU51" s="70">
        <f t="shared" si="16"/>
        <v>18241.666666666617</v>
      </c>
      <c r="AV51" s="70">
        <f t="shared" si="16"/>
        <v>18149.999999999949</v>
      </c>
      <c r="AW51" s="70">
        <f t="shared" si="16"/>
        <v>18058.333333333281</v>
      </c>
      <c r="AX51" s="70">
        <f t="shared" si="16"/>
        <v>17966.666666666613</v>
      </c>
      <c r="AY51" s="70">
        <f t="shared" si="16"/>
        <v>17874.999999999945</v>
      </c>
      <c r="AZ51" s="70">
        <f t="shared" si="16"/>
        <v>17783.333333333278</v>
      </c>
      <c r="BA51" s="70">
        <f t="shared" si="16"/>
        <v>17691.66666666661</v>
      </c>
      <c r="BB51" s="70">
        <f t="shared" si="16"/>
        <v>17599.999999999942</v>
      </c>
      <c r="BC51" s="70">
        <f t="shared" si="16"/>
        <v>17508.333333333274</v>
      </c>
      <c r="BD51" s="70">
        <f t="shared" si="16"/>
        <v>17416.666666666606</v>
      </c>
      <c r="BE51" s="70">
        <f t="shared" si="16"/>
        <v>17324.999999999938</v>
      </c>
      <c r="BF51" s="70">
        <f t="shared" si="16"/>
        <v>17233.33333333327</v>
      </c>
      <c r="BG51" s="70">
        <f t="shared" si="16"/>
        <v>17141.666666666602</v>
      </c>
      <c r="BH51" s="70">
        <f t="shared" si="16"/>
        <v>17049.999999999935</v>
      </c>
      <c r="BI51" s="70">
        <f t="shared" si="16"/>
        <v>16958.333333333267</v>
      </c>
      <c r="BJ51" s="70">
        <f t="shared" si="16"/>
        <v>16866.666666666599</v>
      </c>
      <c r="BK51" s="70">
        <f t="shared" si="16"/>
        <v>16774.999999999931</v>
      </c>
      <c r="BL51" s="70">
        <f t="shared" si="16"/>
        <v>16683.333333333263</v>
      </c>
      <c r="BM51" s="70">
        <f t="shared" si="16"/>
        <v>16591.666666666595</v>
      </c>
      <c r="BN51" s="70">
        <f t="shared" si="16"/>
        <v>16499.999999999927</v>
      </c>
      <c r="BO51" s="70">
        <f t="shared" si="16"/>
        <v>16408.333333333259</v>
      </c>
      <c r="BP51" s="70">
        <f t="shared" si="16"/>
        <v>16316.666666666593</v>
      </c>
      <c r="BQ51" s="70">
        <f t="shared" si="16"/>
        <v>16224.999999999927</v>
      </c>
      <c r="BR51" s="70">
        <f t="shared" si="16"/>
        <v>16133.333333333261</v>
      </c>
      <c r="BS51" s="70">
        <f t="shared" si="16"/>
        <v>16041.666666666595</v>
      </c>
      <c r="BT51" s="70">
        <f t="shared" ref="BT51:DJ51" si="17">BT49-BT50</f>
        <v>15949.999999999929</v>
      </c>
      <c r="BU51" s="70">
        <f t="shared" si="17"/>
        <v>15858.333333333263</v>
      </c>
      <c r="BV51" s="70">
        <f t="shared" si="17"/>
        <v>15766.666666666597</v>
      </c>
      <c r="BW51" s="70">
        <f t="shared" si="17"/>
        <v>15674.999999999931</v>
      </c>
      <c r="BX51" s="70">
        <f t="shared" si="17"/>
        <v>15583.333333333265</v>
      </c>
      <c r="BY51" s="70">
        <f t="shared" si="17"/>
        <v>15491.666666666599</v>
      </c>
      <c r="BZ51" s="70">
        <f t="shared" si="17"/>
        <v>15399.999999999933</v>
      </c>
      <c r="CA51" s="70">
        <f t="shared" si="17"/>
        <v>15308.333333333267</v>
      </c>
      <c r="CB51" s="70">
        <f t="shared" si="17"/>
        <v>15216.666666666601</v>
      </c>
      <c r="CC51" s="70">
        <f t="shared" si="17"/>
        <v>15124.999999999935</v>
      </c>
      <c r="CD51" s="70">
        <f t="shared" si="17"/>
        <v>15033.333333333268</v>
      </c>
      <c r="CE51" s="70">
        <f t="shared" si="17"/>
        <v>14941.666666666602</v>
      </c>
      <c r="CF51" s="70">
        <f t="shared" si="17"/>
        <v>14849.999999999936</v>
      </c>
      <c r="CG51" s="70">
        <f t="shared" si="17"/>
        <v>14758.33333333327</v>
      </c>
      <c r="CH51" s="70">
        <f t="shared" si="17"/>
        <v>14666.666666666604</v>
      </c>
      <c r="CI51" s="70">
        <f t="shared" si="17"/>
        <v>14574.999999999938</v>
      </c>
      <c r="CJ51" s="70">
        <f t="shared" si="17"/>
        <v>14483.333333333272</v>
      </c>
      <c r="CK51" s="70">
        <f t="shared" si="17"/>
        <v>14391.666666666606</v>
      </c>
      <c r="CL51" s="70">
        <f t="shared" si="17"/>
        <v>14299.99999999994</v>
      </c>
      <c r="CM51" s="70">
        <f t="shared" si="17"/>
        <v>14208.333333333274</v>
      </c>
      <c r="CN51" s="70">
        <f t="shared" si="17"/>
        <v>14116.666666666608</v>
      </c>
      <c r="CO51" s="70">
        <f t="shared" si="17"/>
        <v>14024.999999999942</v>
      </c>
      <c r="CP51" s="70">
        <f t="shared" si="17"/>
        <v>13933.333333333276</v>
      </c>
      <c r="CQ51" s="70">
        <f t="shared" si="17"/>
        <v>13841.66666666661</v>
      </c>
      <c r="CR51" s="70">
        <f t="shared" si="17"/>
        <v>13749.999999999944</v>
      </c>
      <c r="CS51" s="70">
        <f t="shared" si="17"/>
        <v>13658.333333333278</v>
      </c>
      <c r="CT51" s="70">
        <f t="shared" si="17"/>
        <v>13566.666666666611</v>
      </c>
      <c r="CU51" s="70">
        <f t="shared" si="17"/>
        <v>13474.999999999945</v>
      </c>
      <c r="CV51" s="70">
        <f t="shared" si="17"/>
        <v>13383.333333333279</v>
      </c>
      <c r="CW51" s="70">
        <f t="shared" si="17"/>
        <v>13291.666666666613</v>
      </c>
      <c r="CX51" s="70">
        <f t="shared" si="17"/>
        <v>13199.999999999947</v>
      </c>
      <c r="CY51" s="70">
        <f t="shared" si="17"/>
        <v>13108.333333333281</v>
      </c>
      <c r="CZ51" s="70">
        <f t="shared" si="17"/>
        <v>13016.666666666615</v>
      </c>
      <c r="DA51" s="70">
        <f t="shared" si="17"/>
        <v>12924.999999999949</v>
      </c>
      <c r="DB51" s="70">
        <f t="shared" si="17"/>
        <v>12833.333333333283</v>
      </c>
      <c r="DC51" s="70">
        <f t="shared" si="17"/>
        <v>12741.666666666617</v>
      </c>
      <c r="DD51" s="70">
        <f t="shared" si="17"/>
        <v>12649.999999999951</v>
      </c>
      <c r="DE51" s="70">
        <f t="shared" si="17"/>
        <v>12558.333333333285</v>
      </c>
      <c r="DF51" s="70">
        <f t="shared" si="17"/>
        <v>12466.666666666619</v>
      </c>
      <c r="DG51" s="70">
        <f t="shared" si="17"/>
        <v>12374.999999999953</v>
      </c>
      <c r="DH51" s="70">
        <f t="shared" si="17"/>
        <v>12283.333333333287</v>
      </c>
      <c r="DI51" s="70">
        <f t="shared" si="17"/>
        <v>12191.666666666621</v>
      </c>
      <c r="DJ51" s="70">
        <f t="shared" si="17"/>
        <v>12099.999999999955</v>
      </c>
    </row>
    <row r="52" spans="2:114" x14ac:dyDescent="0.25">
      <c r="B52" s="63"/>
      <c r="C52" s="63"/>
      <c r="D52" s="63" t="s">
        <v>81</v>
      </c>
      <c r="E52" s="76">
        <f>F28</f>
        <v>0.05</v>
      </c>
      <c r="F52" s="6"/>
      <c r="G52" s="70">
        <f>G49*$E$52</f>
        <v>1100</v>
      </c>
      <c r="H52" s="70">
        <f t="shared" ref="H52:BS52" si="18">H49*$E$52</f>
        <v>1095.4166666666667</v>
      </c>
      <c r="I52" s="70">
        <f t="shared" si="18"/>
        <v>1090.8333333333333</v>
      </c>
      <c r="J52" s="70">
        <f t="shared" si="18"/>
        <v>1086.2499999999998</v>
      </c>
      <c r="K52" s="70">
        <f t="shared" si="18"/>
        <v>1081.6666666666665</v>
      </c>
      <c r="L52" s="70">
        <f t="shared" si="18"/>
        <v>1077.083333333333</v>
      </c>
      <c r="M52" s="70">
        <f t="shared" si="18"/>
        <v>1072.4999999999998</v>
      </c>
      <c r="N52" s="70">
        <f t="shared" si="18"/>
        <v>1067.9166666666663</v>
      </c>
      <c r="O52" s="70">
        <f t="shared" si="18"/>
        <v>1063.3333333333328</v>
      </c>
      <c r="P52" s="70">
        <f t="shared" si="18"/>
        <v>1058.7499999999995</v>
      </c>
      <c r="Q52" s="70">
        <f t="shared" si="18"/>
        <v>1054.1666666666661</v>
      </c>
      <c r="R52" s="70">
        <f t="shared" si="18"/>
        <v>1049.5833333333328</v>
      </c>
      <c r="S52" s="70">
        <f t="shared" si="18"/>
        <v>1044.9999999999993</v>
      </c>
      <c r="T52" s="70">
        <f t="shared" si="18"/>
        <v>1040.4166666666658</v>
      </c>
      <c r="U52" s="70">
        <f t="shared" si="18"/>
        <v>1035.8333333333326</v>
      </c>
      <c r="V52" s="70">
        <f t="shared" si="18"/>
        <v>1031.2499999999991</v>
      </c>
      <c r="W52" s="70">
        <f t="shared" si="18"/>
        <v>1026.6666666666658</v>
      </c>
      <c r="X52" s="70">
        <f t="shared" si="18"/>
        <v>1022.0833333333323</v>
      </c>
      <c r="Y52" s="70">
        <f t="shared" si="18"/>
        <v>1017.499999999999</v>
      </c>
      <c r="Z52" s="70">
        <f t="shared" si="18"/>
        <v>1012.9166666666656</v>
      </c>
      <c r="AA52" s="70">
        <f t="shared" si="18"/>
        <v>1008.3333333333321</v>
      </c>
      <c r="AB52" s="70">
        <f t="shared" si="18"/>
        <v>1003.7499999999987</v>
      </c>
      <c r="AC52" s="70">
        <f t="shared" si="18"/>
        <v>999.16666666666538</v>
      </c>
      <c r="AD52" s="70">
        <f t="shared" si="18"/>
        <v>994.58333333333201</v>
      </c>
      <c r="AE52" s="70">
        <f t="shared" si="18"/>
        <v>989.99999999999864</v>
      </c>
      <c r="AF52" s="70">
        <f t="shared" si="18"/>
        <v>985.41666666666515</v>
      </c>
      <c r="AG52" s="70">
        <f t="shared" si="18"/>
        <v>980.83333333333178</v>
      </c>
      <c r="AH52" s="70">
        <f t="shared" si="18"/>
        <v>976.24999999999841</v>
      </c>
      <c r="AI52" s="70">
        <f t="shared" si="18"/>
        <v>971.66666666666504</v>
      </c>
      <c r="AJ52" s="70">
        <f t="shared" si="18"/>
        <v>967.08333333333167</v>
      </c>
      <c r="AK52" s="70">
        <f t="shared" si="18"/>
        <v>962.49999999999818</v>
      </c>
      <c r="AL52" s="70">
        <f t="shared" si="18"/>
        <v>957.91666666666481</v>
      </c>
      <c r="AM52" s="70">
        <f t="shared" si="18"/>
        <v>953.33333333333144</v>
      </c>
      <c r="AN52" s="70">
        <f t="shared" si="18"/>
        <v>948.74999999999807</v>
      </c>
      <c r="AO52" s="70">
        <f t="shared" si="18"/>
        <v>944.1666666666647</v>
      </c>
      <c r="AP52" s="70">
        <f t="shared" si="18"/>
        <v>939.58333333333121</v>
      </c>
      <c r="AQ52" s="70">
        <f t="shared" si="18"/>
        <v>934.99999999999784</v>
      </c>
      <c r="AR52" s="70">
        <f t="shared" si="18"/>
        <v>930.41666666666447</v>
      </c>
      <c r="AS52" s="70">
        <f t="shared" si="18"/>
        <v>925.8333333333311</v>
      </c>
      <c r="AT52" s="70">
        <f t="shared" si="18"/>
        <v>921.24999999999773</v>
      </c>
      <c r="AU52" s="70">
        <f t="shared" si="18"/>
        <v>916.66666666666424</v>
      </c>
      <c r="AV52" s="70">
        <f t="shared" si="18"/>
        <v>912.08333333333087</v>
      </c>
      <c r="AW52" s="70">
        <f t="shared" si="18"/>
        <v>907.4999999999975</v>
      </c>
      <c r="AX52" s="70">
        <f t="shared" si="18"/>
        <v>902.91666666666413</v>
      </c>
      <c r="AY52" s="70">
        <f t="shared" si="18"/>
        <v>898.33333333333076</v>
      </c>
      <c r="AZ52" s="70">
        <f t="shared" si="18"/>
        <v>893.74999999999727</v>
      </c>
      <c r="BA52" s="70">
        <f t="shared" si="18"/>
        <v>889.1666666666639</v>
      </c>
      <c r="BB52" s="70">
        <f t="shared" si="18"/>
        <v>884.58333333333053</v>
      </c>
      <c r="BC52" s="70">
        <f t="shared" si="18"/>
        <v>879.99999999999716</v>
      </c>
      <c r="BD52" s="70">
        <f t="shared" si="18"/>
        <v>875.41666666666379</v>
      </c>
      <c r="BE52" s="70">
        <f t="shared" si="18"/>
        <v>870.8333333333303</v>
      </c>
      <c r="BF52" s="70">
        <f t="shared" si="18"/>
        <v>866.24999999999693</v>
      </c>
      <c r="BG52" s="70">
        <f t="shared" si="18"/>
        <v>861.66666666666356</v>
      </c>
      <c r="BH52" s="70">
        <f t="shared" si="18"/>
        <v>857.08333333333019</v>
      </c>
      <c r="BI52" s="70">
        <f t="shared" si="18"/>
        <v>852.49999999999682</v>
      </c>
      <c r="BJ52" s="70">
        <f t="shared" si="18"/>
        <v>847.91666666666333</v>
      </c>
      <c r="BK52" s="70">
        <f t="shared" si="18"/>
        <v>843.33333333332996</v>
      </c>
      <c r="BL52" s="70">
        <f t="shared" si="18"/>
        <v>838.74999999999659</v>
      </c>
      <c r="BM52" s="70">
        <f t="shared" si="18"/>
        <v>834.16666666666322</v>
      </c>
      <c r="BN52" s="70">
        <f t="shared" si="18"/>
        <v>829.58333333332985</v>
      </c>
      <c r="BO52" s="70">
        <f t="shared" si="18"/>
        <v>824.99999999999636</v>
      </c>
      <c r="BP52" s="70">
        <f t="shared" si="18"/>
        <v>820.41666666666299</v>
      </c>
      <c r="BQ52" s="70">
        <f t="shared" si="18"/>
        <v>815.83333333332973</v>
      </c>
      <c r="BR52" s="70">
        <f t="shared" si="18"/>
        <v>811.24999999999636</v>
      </c>
      <c r="BS52" s="70">
        <f t="shared" si="18"/>
        <v>806.6666666666631</v>
      </c>
      <c r="BT52" s="70">
        <f t="shared" ref="BT52:DJ52" si="19">BT49*$E$52</f>
        <v>802.08333333332985</v>
      </c>
      <c r="BU52" s="70">
        <f t="shared" si="19"/>
        <v>797.49999999999648</v>
      </c>
      <c r="BV52" s="70">
        <f t="shared" si="19"/>
        <v>792.91666666666322</v>
      </c>
      <c r="BW52" s="70">
        <f t="shared" si="19"/>
        <v>788.33333333332985</v>
      </c>
      <c r="BX52" s="70">
        <f t="shared" si="19"/>
        <v>783.74999999999659</v>
      </c>
      <c r="BY52" s="70">
        <f t="shared" si="19"/>
        <v>779.16666666666333</v>
      </c>
      <c r="BZ52" s="70">
        <f t="shared" si="19"/>
        <v>774.58333333332996</v>
      </c>
      <c r="CA52" s="70">
        <f t="shared" si="19"/>
        <v>769.9999999999967</v>
      </c>
      <c r="CB52" s="70">
        <f t="shared" si="19"/>
        <v>765.41666666666333</v>
      </c>
      <c r="CC52" s="70">
        <f t="shared" si="19"/>
        <v>760.83333333333007</v>
      </c>
      <c r="CD52" s="70">
        <f t="shared" si="19"/>
        <v>756.24999999999682</v>
      </c>
      <c r="CE52" s="70">
        <f t="shared" si="19"/>
        <v>751.66666666666345</v>
      </c>
      <c r="CF52" s="70">
        <f t="shared" si="19"/>
        <v>747.08333333333019</v>
      </c>
      <c r="CG52" s="70">
        <f t="shared" si="19"/>
        <v>742.49999999999682</v>
      </c>
      <c r="CH52" s="70">
        <f t="shared" si="19"/>
        <v>737.91666666666356</v>
      </c>
      <c r="CI52" s="70">
        <f t="shared" si="19"/>
        <v>733.3333333333303</v>
      </c>
      <c r="CJ52" s="70">
        <f t="shared" si="19"/>
        <v>728.74999999999693</v>
      </c>
      <c r="CK52" s="70">
        <f t="shared" si="19"/>
        <v>724.16666666666367</v>
      </c>
      <c r="CL52" s="70">
        <f t="shared" si="19"/>
        <v>719.5833333333303</v>
      </c>
      <c r="CM52" s="70">
        <f t="shared" si="19"/>
        <v>714.99999999999704</v>
      </c>
      <c r="CN52" s="70">
        <f t="shared" si="19"/>
        <v>710.41666666666379</v>
      </c>
      <c r="CO52" s="70">
        <f t="shared" si="19"/>
        <v>705.83333333333042</v>
      </c>
      <c r="CP52" s="70">
        <f t="shared" si="19"/>
        <v>701.24999999999716</v>
      </c>
      <c r="CQ52" s="70">
        <f t="shared" si="19"/>
        <v>696.66666666666379</v>
      </c>
      <c r="CR52" s="70">
        <f t="shared" si="19"/>
        <v>692.08333333333053</v>
      </c>
      <c r="CS52" s="70">
        <f t="shared" si="19"/>
        <v>687.49999999999727</v>
      </c>
      <c r="CT52" s="70">
        <f t="shared" si="19"/>
        <v>682.9166666666639</v>
      </c>
      <c r="CU52" s="70">
        <f t="shared" si="19"/>
        <v>678.33333333333064</v>
      </c>
      <c r="CV52" s="70">
        <f t="shared" si="19"/>
        <v>673.74999999999727</v>
      </c>
      <c r="CW52" s="70">
        <f t="shared" si="19"/>
        <v>669.16666666666401</v>
      </c>
      <c r="CX52" s="70">
        <f t="shared" si="19"/>
        <v>664.58333333333076</v>
      </c>
      <c r="CY52" s="70">
        <f t="shared" si="19"/>
        <v>659.99999999999739</v>
      </c>
      <c r="CZ52" s="70">
        <f t="shared" si="19"/>
        <v>655.41666666666413</v>
      </c>
      <c r="DA52" s="70">
        <f t="shared" si="19"/>
        <v>650.83333333333076</v>
      </c>
      <c r="DB52" s="70">
        <f t="shared" si="19"/>
        <v>646.2499999999975</v>
      </c>
      <c r="DC52" s="70">
        <f t="shared" si="19"/>
        <v>641.66666666666424</v>
      </c>
      <c r="DD52" s="70">
        <f t="shared" si="19"/>
        <v>637.08333333333087</v>
      </c>
      <c r="DE52" s="70">
        <f t="shared" si="19"/>
        <v>632.49999999999761</v>
      </c>
      <c r="DF52" s="70">
        <f t="shared" si="19"/>
        <v>627.91666666666424</v>
      </c>
      <c r="DG52" s="70">
        <f t="shared" si="19"/>
        <v>623.33333333333098</v>
      </c>
      <c r="DH52" s="70">
        <f t="shared" si="19"/>
        <v>618.74999999999773</v>
      </c>
      <c r="DI52" s="70">
        <f t="shared" si="19"/>
        <v>614.16666666666436</v>
      </c>
      <c r="DJ52" s="70">
        <f t="shared" si="19"/>
        <v>609.5833333333311</v>
      </c>
    </row>
    <row r="53" spans="2:114" x14ac:dyDescent="0.25">
      <c r="B53" s="63"/>
      <c r="C53" s="63"/>
      <c r="D53" s="63"/>
      <c r="E53" s="63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</row>
    <row r="54" spans="2:114" x14ac:dyDescent="0.25">
      <c r="B54" s="63" t="s">
        <v>82</v>
      </c>
      <c r="C54" s="63"/>
      <c r="D54" s="63"/>
      <c r="E54" s="63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</row>
    <row r="55" spans="2:114" x14ac:dyDescent="0.25">
      <c r="B55" s="63"/>
      <c r="C55" s="63" t="s">
        <v>118</v>
      </c>
      <c r="D55" s="63"/>
      <c r="E55" s="63"/>
      <c r="F55" s="6"/>
      <c r="G55" s="6" t="b">
        <f>G2=1</f>
        <v>1</v>
      </c>
      <c r="H55" s="6" t="b">
        <f>H2=1</f>
        <v>0</v>
      </c>
      <c r="I55" s="6" t="b">
        <f>I2=1</f>
        <v>0</v>
      </c>
      <c r="J55" s="6" t="b">
        <f>J2=1</f>
        <v>0</v>
      </c>
      <c r="K55" s="6" t="b">
        <f>K2=1</f>
        <v>0</v>
      </c>
      <c r="L55" s="6" t="b">
        <f>L2=1</f>
        <v>0</v>
      </c>
      <c r="M55" s="6" t="b">
        <f>M2=1</f>
        <v>0</v>
      </c>
      <c r="N55" s="6" t="b">
        <f>N2=1</f>
        <v>0</v>
      </c>
      <c r="O55" s="6" t="b">
        <f>O2=1</f>
        <v>0</v>
      </c>
      <c r="P55" s="6" t="b">
        <f>P2=1</f>
        <v>0</v>
      </c>
      <c r="Q55" s="6" t="b">
        <f>Q2=1</f>
        <v>0</v>
      </c>
      <c r="R55" s="6" t="b">
        <f>R2=1</f>
        <v>0</v>
      </c>
      <c r="S55" s="6" t="b">
        <f>S2=1</f>
        <v>1</v>
      </c>
      <c r="T55" s="6" t="b">
        <f>T2=1</f>
        <v>0</v>
      </c>
      <c r="U55" s="6" t="b">
        <f>U2=1</f>
        <v>0</v>
      </c>
      <c r="V55" s="6" t="b">
        <f>V2=1</f>
        <v>0</v>
      </c>
      <c r="W55" s="6" t="b">
        <f>W2=1</f>
        <v>0</v>
      </c>
      <c r="X55" s="6" t="b">
        <f>X2=1</f>
        <v>0</v>
      </c>
      <c r="Y55" s="6" t="b">
        <f>Y2=1</f>
        <v>0</v>
      </c>
      <c r="Z55" s="6" t="b">
        <f>Z2=1</f>
        <v>0</v>
      </c>
      <c r="AA55" s="6" t="b">
        <f>AA2=1</f>
        <v>0</v>
      </c>
      <c r="AB55" s="6" t="b">
        <f>AB2=1</f>
        <v>0</v>
      </c>
      <c r="AC55" s="6" t="b">
        <f>AC2=1</f>
        <v>0</v>
      </c>
      <c r="AD55" s="6" t="b">
        <f>AD2=1</f>
        <v>0</v>
      </c>
      <c r="AE55" s="6" t="b">
        <f>AE2=1</f>
        <v>1</v>
      </c>
      <c r="AF55" s="6" t="b">
        <f>AF2=1</f>
        <v>0</v>
      </c>
      <c r="AG55" s="6" t="b">
        <f>AG2=1</f>
        <v>0</v>
      </c>
      <c r="AH55" s="6" t="b">
        <f>AH2=1</f>
        <v>0</v>
      </c>
      <c r="AI55" s="6" t="b">
        <f>AI2=1</f>
        <v>0</v>
      </c>
      <c r="AJ55" s="6" t="b">
        <f>AJ2=1</f>
        <v>0</v>
      </c>
      <c r="AK55" s="6" t="b">
        <f>AK2=1</f>
        <v>0</v>
      </c>
      <c r="AL55" s="6" t="b">
        <f>AL2=1</f>
        <v>0</v>
      </c>
      <c r="AM55" s="6" t="b">
        <f>AM2=1</f>
        <v>0</v>
      </c>
      <c r="AN55" s="6" t="b">
        <f>AN2=1</f>
        <v>0</v>
      </c>
      <c r="AO55" s="6" t="b">
        <f>AO2=1</f>
        <v>0</v>
      </c>
      <c r="AP55" s="6" t="b">
        <f>AP2=1</f>
        <v>0</v>
      </c>
      <c r="AQ55" s="6" t="b">
        <f>AQ2=1</f>
        <v>1</v>
      </c>
      <c r="AR55" s="6" t="b">
        <f>AR2=1</f>
        <v>0</v>
      </c>
      <c r="AS55" s="6" t="b">
        <f>AS2=1</f>
        <v>0</v>
      </c>
      <c r="AT55" s="6" t="b">
        <f>AT2=1</f>
        <v>0</v>
      </c>
      <c r="AU55" s="6" t="b">
        <f>AU2=1</f>
        <v>0</v>
      </c>
      <c r="AV55" s="6" t="b">
        <f>AV2=1</f>
        <v>0</v>
      </c>
      <c r="AW55" s="6" t="b">
        <f>AW2=1</f>
        <v>0</v>
      </c>
      <c r="AX55" s="6" t="b">
        <f>AX2=1</f>
        <v>0</v>
      </c>
      <c r="AY55" s="6" t="b">
        <f>AY2=1</f>
        <v>0</v>
      </c>
      <c r="AZ55" s="6" t="b">
        <f>AZ2=1</f>
        <v>0</v>
      </c>
      <c r="BA55" s="6" t="b">
        <f>BA2=1</f>
        <v>0</v>
      </c>
      <c r="BB55" s="6" t="b">
        <f>BB2=1</f>
        <v>0</v>
      </c>
      <c r="BC55" s="6" t="b">
        <f>BC2=1</f>
        <v>1</v>
      </c>
      <c r="BD55" s="6" t="b">
        <f>BD2=1</f>
        <v>0</v>
      </c>
      <c r="BE55" s="6" t="b">
        <f>BE2=1</f>
        <v>0</v>
      </c>
      <c r="BF55" s="6" t="b">
        <f>BF2=1</f>
        <v>0</v>
      </c>
      <c r="BG55" s="6" t="b">
        <f>BG2=1</f>
        <v>0</v>
      </c>
      <c r="BH55" s="6" t="b">
        <f>BH2=1</f>
        <v>0</v>
      </c>
      <c r="BI55" s="6" t="b">
        <f>BI2=1</f>
        <v>0</v>
      </c>
      <c r="BJ55" s="6" t="b">
        <f>BJ2=1</f>
        <v>0</v>
      </c>
      <c r="BK55" s="6" t="b">
        <f>BK2=1</f>
        <v>0</v>
      </c>
      <c r="BL55" s="6" t="b">
        <f>BL2=1</f>
        <v>0</v>
      </c>
      <c r="BM55" s="6" t="b">
        <f>BM2=1</f>
        <v>0</v>
      </c>
      <c r="BN55" s="6" t="b">
        <f>BN2=1</f>
        <v>0</v>
      </c>
      <c r="BO55" s="6" t="b">
        <f>BO2=1</f>
        <v>1</v>
      </c>
      <c r="BP55" s="6" t="b">
        <f>BP2=1</f>
        <v>0</v>
      </c>
      <c r="BQ55" s="6" t="b">
        <f>BQ2=1</f>
        <v>0</v>
      </c>
      <c r="BR55" s="6" t="b">
        <f>BR2=1</f>
        <v>0</v>
      </c>
      <c r="BS55" s="6" t="b">
        <f>BS2=1</f>
        <v>0</v>
      </c>
      <c r="BT55" s="6" t="b">
        <f>BT2=1</f>
        <v>0</v>
      </c>
      <c r="BU55" s="6" t="b">
        <f>BU2=1</f>
        <v>0</v>
      </c>
      <c r="BV55" s="6" t="b">
        <f>BV2=1</f>
        <v>0</v>
      </c>
      <c r="BW55" s="6" t="b">
        <f>BW2=1</f>
        <v>0</v>
      </c>
      <c r="BX55" s="6" t="b">
        <f>BX2=1</f>
        <v>0</v>
      </c>
      <c r="BY55" s="6" t="b">
        <f>BY2=1</f>
        <v>0</v>
      </c>
      <c r="BZ55" s="6" t="b">
        <f>BZ2=1</f>
        <v>0</v>
      </c>
      <c r="CA55" s="6" t="b">
        <f>CA2=1</f>
        <v>1</v>
      </c>
      <c r="CB55" s="6" t="b">
        <f>CB2=1</f>
        <v>0</v>
      </c>
      <c r="CC55" s="6" t="b">
        <f>CC2=1</f>
        <v>0</v>
      </c>
      <c r="CD55" s="6" t="b">
        <f>CD2=1</f>
        <v>0</v>
      </c>
      <c r="CE55" s="6" t="b">
        <f>CE2=1</f>
        <v>0</v>
      </c>
      <c r="CF55" s="6" t="b">
        <f>CF2=1</f>
        <v>0</v>
      </c>
      <c r="CG55" s="6" t="b">
        <f>CG2=1</f>
        <v>0</v>
      </c>
      <c r="CH55" s="6" t="b">
        <f>CH2=1</f>
        <v>0</v>
      </c>
      <c r="CI55" s="6" t="b">
        <f>CI2=1</f>
        <v>0</v>
      </c>
      <c r="CJ55" s="6" t="b">
        <f>CJ2=1</f>
        <v>0</v>
      </c>
      <c r="CK55" s="6" t="b">
        <f>CK2=1</f>
        <v>0</v>
      </c>
      <c r="CL55" s="6" t="b">
        <f>CL2=1</f>
        <v>0</v>
      </c>
      <c r="CM55" s="6" t="b">
        <f>CM2=1</f>
        <v>1</v>
      </c>
      <c r="CN55" s="6" t="b">
        <f>CN2=1</f>
        <v>0</v>
      </c>
      <c r="CO55" s="6" t="b">
        <f>CO2=1</f>
        <v>0</v>
      </c>
      <c r="CP55" s="6" t="b">
        <f>CP2=1</f>
        <v>0</v>
      </c>
      <c r="CQ55" s="6" t="b">
        <f>CQ2=1</f>
        <v>0</v>
      </c>
      <c r="CR55" s="6" t="b">
        <f>CR2=1</f>
        <v>0</v>
      </c>
      <c r="CS55" s="6" t="b">
        <f>CS2=1</f>
        <v>0</v>
      </c>
      <c r="CT55" s="6" t="b">
        <f>CT2=1</f>
        <v>0</v>
      </c>
      <c r="CU55" s="6" t="b">
        <f>CU2=1</f>
        <v>0</v>
      </c>
      <c r="CV55" s="6" t="b">
        <f>CV2=1</f>
        <v>0</v>
      </c>
      <c r="CW55" s="6" t="b">
        <f>CW2=1</f>
        <v>0</v>
      </c>
      <c r="CX55" s="6" t="b">
        <f>CX2=1</f>
        <v>0</v>
      </c>
      <c r="CY55" s="6" t="b">
        <f>CY2=1</f>
        <v>1</v>
      </c>
      <c r="CZ55" s="6" t="b">
        <f>CZ2=1</f>
        <v>0</v>
      </c>
      <c r="DA55" s="6" t="b">
        <f>DA2=1</f>
        <v>0</v>
      </c>
      <c r="DB55" s="6" t="b">
        <f>DB2=1</f>
        <v>0</v>
      </c>
      <c r="DC55" s="6" t="b">
        <f>DC2=1</f>
        <v>0</v>
      </c>
      <c r="DD55" s="6" t="b">
        <f>DD2=1</f>
        <v>0</v>
      </c>
      <c r="DE55" s="6" t="b">
        <f>DE2=1</f>
        <v>0</v>
      </c>
      <c r="DF55" s="6" t="b">
        <f>DF2=1</f>
        <v>0</v>
      </c>
      <c r="DG55" s="6" t="b">
        <f>DG2=1</f>
        <v>0</v>
      </c>
      <c r="DH55" s="6" t="b">
        <f>DH2=1</f>
        <v>0</v>
      </c>
      <c r="DI55" s="6" t="b">
        <f>DI2=1</f>
        <v>0</v>
      </c>
      <c r="DJ55" s="6" t="b">
        <f>DJ2=1</f>
        <v>0</v>
      </c>
    </row>
    <row r="56" spans="2:114" x14ac:dyDescent="0.25">
      <c r="B56" s="63"/>
      <c r="C56" s="63" t="s">
        <v>84</v>
      </c>
      <c r="D56" s="63"/>
      <c r="E56" s="63"/>
      <c r="F56" s="6"/>
      <c r="G56" s="70">
        <f ca="1">IF(G55,G44+G108,F56+G108)</f>
        <v>8070.6603932238786</v>
      </c>
      <c r="H56" s="70">
        <f ca="1">IF(H55,H44+H108,G56+H108)</f>
        <v>5032.6244099184978</v>
      </c>
      <c r="I56" s="70">
        <f ca="1">IF(I55,I44+I108,H56+I108)</f>
        <v>2563.2907943838536</v>
      </c>
      <c r="J56" s="70">
        <f ca="1">IF(J55,J44+J108,I56+J108)</f>
        <v>-852.24383405687195</v>
      </c>
      <c r="K56" s="70">
        <f ca="1">IF(K55,K44+K108,J56+K108)</f>
        <v>998.81436130137695</v>
      </c>
      <c r="L56" s="70">
        <f ca="1">IF(L55,L44+L108,K56+L108)</f>
        <v>2779.2007975547863</v>
      </c>
      <c r="M56" s="70">
        <f ca="1">IF(M55,M44+M108,L56+M108)</f>
        <v>5102.025746494598</v>
      </c>
      <c r="N56" s="70">
        <f ca="1">IF(N55,N44+N108,M56+N108)</f>
        <v>6899.5770844498238</v>
      </c>
      <c r="O56" s="70">
        <f ca="1">IF(O55,O44+O108,N56+O108)</f>
        <v>8190.0408922890783</v>
      </c>
      <c r="P56" s="70">
        <f ca="1">IF(P55,P44+P108,O56+P108)</f>
        <v>12031.792452135698</v>
      </c>
      <c r="Q56" s="70">
        <f ca="1">IF(Q55,Q44+Q108,P56+Q108)</f>
        <v>13815.674100520053</v>
      </c>
      <c r="R56" s="70">
        <f ca="1">IF(R55,R44+R108,Q56+R108)</f>
        <v>12277.344370425528</v>
      </c>
      <c r="S56" s="70">
        <f ca="1">IF(S55,S44+S108,R56+S108)</f>
        <v>12496.965549045286</v>
      </c>
      <c r="T56" s="70">
        <f ca="1">IF(T55,T44+T108,S56+T108)</f>
        <v>12275.585521927111</v>
      </c>
      <c r="U56" s="70">
        <f ca="1">IF(U55,U44+U108,T56+U108)</f>
        <v>12210.440151952831</v>
      </c>
      <c r="V56" s="70">
        <f ca="1">IF(V55,V44+V108,U56+V108)</f>
        <v>12389.541533885977</v>
      </c>
      <c r="W56" s="70">
        <f ca="1">IF(W55,W44+W108,V56+W108)</f>
        <v>12338.750362061484</v>
      </c>
      <c r="X56" s="70">
        <f ca="1">IF(X55,X44+X108,W56+X108)</f>
        <v>12457.522763694624</v>
      </c>
      <c r="Y56" s="70">
        <f ca="1">IF(Y55,Y44+Y108,X56+Y108)</f>
        <v>11424.849104719542</v>
      </c>
      <c r="Z56" s="70">
        <f ca="1">IF(Z55,Z44+Z108,Y56+Z108)</f>
        <v>11248.044904339495</v>
      </c>
      <c r="AA56" s="70">
        <f ca="1">IF(AA55,AA44+AA108,Z56+AA108)</f>
        <v>11522.210567726199</v>
      </c>
      <c r="AB56" s="70">
        <f ca="1">IF(AB55,AB44+AB108,AA56+AB108)</f>
        <v>10398.831034873461</v>
      </c>
      <c r="AC56" s="70">
        <f ca="1">IF(AC55,AC44+AC108,AB56+AC108)</f>
        <v>9335.0584348734628</v>
      </c>
      <c r="AD56" s="70">
        <f ca="1">IF(AD55,AD44+AD108,AC56+AD108)</f>
        <v>8463.1938515401307</v>
      </c>
      <c r="AE56" s="70">
        <f ca="1">IF(AE55,AE44+AE108,AD56+AE108)</f>
        <v>8688.0475313799761</v>
      </c>
      <c r="AF56" s="70">
        <f ca="1">IF(AF55,AF44+AF108,AE56+AF108)</f>
        <v>8631.9006813084834</v>
      </c>
      <c r="AG56" s="70">
        <f ca="1">IF(AG55,AG44+AG108,AF56+AG108)</f>
        <v>8755.5960331548577</v>
      </c>
      <c r="AH56" s="70">
        <f ca="1">IF(AH55,AH44+AH108,AG56+AH108)</f>
        <v>9160.7875563709749</v>
      </c>
      <c r="AI56" s="70">
        <f ca="1">IF(AI55,AI44+AI108,AH56+AI108)</f>
        <v>9299.8443529136875</v>
      </c>
      <c r="AJ56" s="70">
        <f ca="1">IF(AJ55,AJ44+AJ108,AI56+AJ108)</f>
        <v>9634.1382497166305</v>
      </c>
      <c r="AK56" s="70">
        <f ca="1">IF(AK55,AK44+AK108,AJ56+AK108)</f>
        <v>8637.903119433744</v>
      </c>
      <c r="AL56" s="70">
        <f ca="1">IF(AL55,AL44+AL108,AK56+AL108)</f>
        <v>8629.5883867447883</v>
      </c>
      <c r="AM56" s="70">
        <f ca="1">IF(AM55,AM44+AM108,AL56+AM108)</f>
        <v>9141.5350196230993</v>
      </c>
      <c r="AN56" s="70">
        <f ca="1">IF(AN55,AN44+AN108,AM56+AN108)</f>
        <v>8038.7081237615212</v>
      </c>
      <c r="AO56" s="70">
        <f ca="1">IF(AO55,AO44+AO108,AN56+AO108)</f>
        <v>7004.1184082615227</v>
      </c>
      <c r="AP56" s="70">
        <f ca="1">IF(AP55,AP44+AP108,AO56+AP108)</f>
        <v>6190.5736249281908</v>
      </c>
      <c r="AQ56" s="70">
        <f ca="1">IF(AQ55,AQ44+AQ108,AP56+AQ108)</f>
        <v>8668.7752095144024</v>
      </c>
      <c r="AR56" s="70">
        <f ca="1">IF(AR55,AR44+AR108,AQ56+AR108)</f>
        <v>8846.9880186527007</v>
      </c>
      <c r="AS56" s="70">
        <f ca="1">IF(AS55,AS44+AS108,AR56+AS108)</f>
        <v>9242.4687938960578</v>
      </c>
      <c r="AT56" s="70">
        <f ca="1">IF(AT55,AT44+AT108,AS56+AT108)</f>
        <v>9978.4983866972379</v>
      </c>
      <c r="AU56" s="70">
        <f ca="1">IF(AU55,AU44+AU108,AT56+AU108)</f>
        <v>10390.937425454413</v>
      </c>
      <c r="AV56" s="70">
        <f ca="1">IF(AV55,AV44+AV108,AU56+AV108)</f>
        <v>11039.31459328135</v>
      </c>
      <c r="AW56" s="70">
        <f ca="1">IF(AW55,AW44+AW108,AV56+AW108)</f>
        <v>10073.257019239114</v>
      </c>
      <c r="AX56" s="70">
        <f ca="1">IF(AX55,AX44+AX108,AW56+AX108)</f>
        <v>10304.464243108085</v>
      </c>
      <c r="AY56" s="70">
        <f ca="1">IF(AY55,AY44+AY108,AX56+AY108)</f>
        <v>11165.782773797924</v>
      </c>
      <c r="AZ56" s="70">
        <f ca="1">IF(AZ55,AZ44+AZ108,AY56+AZ108)</f>
        <v>10067.94904323763</v>
      </c>
      <c r="BA56" s="70">
        <f ca="1">IF(BA55,BA44+BA108,AZ56+BA108)</f>
        <v>9052.0342888900068</v>
      </c>
      <c r="BB56" s="70">
        <f ca="1">IF(BB55,BB44+BB108,BA56+BB108)</f>
        <v>8303.3561117566751</v>
      </c>
      <c r="BC56" s="70">
        <f ca="1">IF(BC55,BC44+BC108,BB56+BC108)</f>
        <v>8615.9694150695832</v>
      </c>
      <c r="BD56" s="70">
        <f ca="1">IF(BD55,BD44+BD108,BC56+BD108)</f>
        <v>9107.2030276024034</v>
      </c>
      <c r="BE56" s="70">
        <f ca="1">IF(BE55,BE44+BE108,BD56+BE108)</f>
        <v>9868.8545461069934</v>
      </c>
      <c r="BF56" s="70">
        <f ca="1">IF(BF55,BF44+BF108,BE56+BF108)</f>
        <v>11054.918088760673</v>
      </c>
      <c r="BG56" s="70">
        <f ca="1">IF(BG55,BG44+BG108,BF56+BG108)</f>
        <v>11835.79558196602</v>
      </c>
      <c r="BH56" s="70">
        <f ca="1">IF(BH55,BH44+BH108,BG56+BH108)</f>
        <v>12910.412488482641</v>
      </c>
      <c r="BI56" s="70">
        <f ca="1">IF(BI55,BI44+BI108,BH56+BI108)</f>
        <v>11967.407918102412</v>
      </c>
      <c r="BJ56" s="70">
        <f ca="1">IF(BJ55,BJ44+BJ108,BI56+BJ108)</f>
        <v>12518.967146200044</v>
      </c>
      <c r="BK56" s="70">
        <f ca="1">IF(BK55,BK44+BK108,BJ56+BK108)</f>
        <v>13856.640314566137</v>
      </c>
      <c r="BL56" s="70">
        <f ca="1">IF(BL55,BL44+BL108,BK56+BL108)</f>
        <v>12746.094149257238</v>
      </c>
      <c r="BM56" s="70">
        <f ca="1">IF(BM55,BM44+BM108,BL56+BM108)</f>
        <v>11736.897067803357</v>
      </c>
      <c r="BN56" s="70">
        <f ca="1">IF(BN55,BN44+BN108,BM56+BN108)</f>
        <v>11060.535308437647</v>
      </c>
      <c r="BO56" s="70">
        <f ca="1">IF(BO55,BO44+BO108,BN56+BO108)</f>
        <v>8529.0203274027372</v>
      </c>
      <c r="BP56" s="70">
        <f ca="1">IF(BP55,BP44+BP108,BO56+BP108)</f>
        <v>9399.5155382442663</v>
      </c>
      <c r="BQ56" s="70">
        <f ca="1">IF(BQ55,BQ44+BQ108,BP56+BQ108)</f>
        <v>10606.819972318117</v>
      </c>
      <c r="BR56" s="70">
        <f ca="1">IF(BR55,BR44+BR108,BQ56+BR108)</f>
        <v>12343.292687448422</v>
      </c>
      <c r="BS56" s="70">
        <f ca="1">IF(BS55,BS44+BS108,BR56+BS108)</f>
        <v>13572.655767967251</v>
      </c>
      <c r="BT56" s="70">
        <f ca="1">IF(BT55,BT44+BT108,BS56+BT108)</f>
        <v>15167.959724485167</v>
      </c>
      <c r="BU56" s="70">
        <f ca="1">IF(BU55,BU44+BU108,BT56+BU108)</f>
        <v>14242.008549814267</v>
      </c>
      <c r="BV56" s="70">
        <f ca="1">IF(BV55,BV44+BV108,BU56+BV108)</f>
        <v>15181.987017446558</v>
      </c>
      <c r="BW56" s="70">
        <f ca="1">IF(BW55,BW44+BW108,BV56+BW108)</f>
        <v>17102.947384872281</v>
      </c>
      <c r="BX56" s="70">
        <f ca="1">IF(BX55,BX44+BX108,BW56+BX108)</f>
        <v>15964.778843777269</v>
      </c>
      <c r="BY56" s="70">
        <f ca="1">IF(BY55,BY44+BY108,BX56+BY108)</f>
        <v>14952.230165471827</v>
      </c>
      <c r="BZ56" s="70">
        <f ca="1">IF(BZ55,BZ44+BZ108,BY56+BZ108)</f>
        <v>14354.458333435732</v>
      </c>
      <c r="CA56" s="70">
        <f ca="1">IF(CA55,CA44+CA108,BZ56+CA108)</f>
        <v>8408.6665357652328</v>
      </c>
      <c r="CB56" s="70">
        <f ca="1">IF(CB55,CB44+CB108,CA56+CB108)</f>
        <v>9741.1668746686137</v>
      </c>
      <c r="CC56" s="70">
        <f ca="1">IF(CC55,CC44+CC108,CB56+CC108)</f>
        <v>11493.407988912284</v>
      </c>
      <c r="CD56" s="70">
        <f ca="1">IF(CD55,CD44+CD108,CC56+CD108)</f>
        <v>13905.671829293748</v>
      </c>
      <c r="CE56" s="70">
        <f ca="1">IF(CE55,CE44+CE108,CD56+CE108)</f>
        <v>15683.509972319933</v>
      </c>
      <c r="CF56" s="70">
        <f ca="1">IF(CF55,CF44+CF108,CE56+CF108)</f>
        <v>17917.478184936088</v>
      </c>
      <c r="CG56" s="70">
        <f ca="1">IF(CG55,CG44+CG108,CF56+CG108)</f>
        <v>17001.086100693574</v>
      </c>
      <c r="CH56" s="70">
        <f ca="1">IF(CH55,CH44+CH108,CG56+CH108)</f>
        <v>18414.508803666391</v>
      </c>
      <c r="CI56" s="70">
        <f ca="1">IF(CI55,CI44+CI108,CH56+CI108)</f>
        <v>21052.329307883971</v>
      </c>
      <c r="CJ56" s="70">
        <f ca="1">IF(CJ55,CJ44+CJ108,CI56+CJ108)</f>
        <v>19867.913899079813</v>
      </c>
      <c r="CK56" s="70">
        <f ca="1">IF(CK55,CK44+CK108,CJ56+CK108)</f>
        <v>18839.43577183269</v>
      </c>
      <c r="CL56" s="70">
        <f ca="1">IF(CL55,CL44+CL108,CK56+CL108)</f>
        <v>18328.090311809152</v>
      </c>
      <c r="CM56" s="70">
        <f ca="1">IF(CM55,CM44+CM108,CL56+CM108)</f>
        <v>16132.702650632922</v>
      </c>
      <c r="CN56" s="70">
        <f ca="1">IF(CN55,CN44+CN108,CM56+CN108)</f>
        <v>18030.565749777525</v>
      </c>
      <c r="CO56" s="70">
        <f ca="1">IF(CO55,CO44+CO108,CN56+CO108)</f>
        <v>20451.762121275926</v>
      </c>
      <c r="CP56" s="70">
        <f ca="1">IF(CP55,CP44+CP108,CO56+CP108)</f>
        <v>23696.435759032684</v>
      </c>
      <c r="CQ56" s="70">
        <f ca="1">IF(CQ55,CQ44+CQ108,CP56+CQ108)</f>
        <v>26147.649067688839</v>
      </c>
      <c r="CR56" s="70">
        <f ca="1">IF(CR55,CR44+CR108,CQ56+CR108)</f>
        <v>29167.65069879813</v>
      </c>
      <c r="CS56" s="70">
        <f ca="1">IF(CS55,CS44+CS108,CR56+CS108)</f>
        <v>28251.456324692648</v>
      </c>
      <c r="CT56" s="70">
        <f ca="1">IF(CT55,CT44+CT108,CS56+CT108)</f>
        <v>30244.530748579462</v>
      </c>
      <c r="CU56" s="70">
        <f ca="1">IF(CU55,CU44+CU108,CT56+CU108)</f>
        <v>33766.061687230693</v>
      </c>
      <c r="CV56" s="70">
        <f ca="1">IF(CV55,CV44+CV108,CU56+CV108)</f>
        <v>32512.13495256034</v>
      </c>
      <c r="CW56" s="70">
        <f ca="1">IF(CW55,CW44+CW108,CV56+CW108)</f>
        <v>31452.015972545571</v>
      </c>
      <c r="CX56" s="70">
        <f ca="1">IF(CX55,CX44+CX108,CW56+CX108)</f>
        <v>31036.885642272511</v>
      </c>
      <c r="CY56" s="70">
        <f ca="1">IF(CY55,CY44+CY108,CX56+CY108)</f>
        <v>22936.565712723208</v>
      </c>
      <c r="CZ56" s="70">
        <f ca="1">IF(CZ55,CZ44+CZ108,CY56+CZ108)</f>
        <v>25528.898949587325</v>
      </c>
      <c r="DA56" s="70">
        <f ca="1">IF(DA55,DA44+DA108,CZ56+DA108)</f>
        <v>28773.966213580967</v>
      </c>
      <c r="DB56" s="70">
        <f ca="1">IF(DB55,DB44+DB108,DA56+DB108)</f>
        <v>33046.687122170115</v>
      </c>
      <c r="DC56" s="70">
        <f ca="1">IF(DC55,DC44+DC108,DB56+DC108)</f>
        <v>36327.292374520053</v>
      </c>
      <c r="DD56" s="70">
        <f ca="1">IF(DD55,DD44+DD108,DC56+DD108)</f>
        <v>40317.411034367724</v>
      </c>
      <c r="DE56" s="70">
        <f ca="1">IF(DE55,DE44+DE108,DD56+DE108)</f>
        <v>39389.720766032493</v>
      </c>
      <c r="DF56" s="70">
        <f ca="1">IF(DF55,DF44+DF108,DE56+DF108)</f>
        <v>42095.114132806419</v>
      </c>
      <c r="DG56" s="70">
        <f ca="1">IF(DG55,DG44+DG108,DF56+DG108)</f>
        <v>46708.773635310346</v>
      </c>
      <c r="DH56" s="70">
        <f ca="1">IF(DH55,DH44+DH108,DG56+DH108)</f>
        <v>45356.275183994941</v>
      </c>
      <c r="DI56" s="70">
        <f ca="1">IF(DI55,DI44+DI108,DH56+DI108)</f>
        <v>44244.889726072892</v>
      </c>
      <c r="DJ56" s="70">
        <f ca="1">IF(DJ55,DJ44+DJ108,DI56+DJ108)</f>
        <v>43938.201980975369</v>
      </c>
    </row>
    <row r="57" spans="2:114" x14ac:dyDescent="0.25">
      <c r="B57" s="63"/>
      <c r="C57" s="63" t="s">
        <v>91</v>
      </c>
      <c r="D57" s="63"/>
      <c r="E57" s="63"/>
      <c r="F57" s="6"/>
      <c r="G57" s="70">
        <f ca="1">IF(G55,MIN(G56:R56))</f>
        <v>-852.24383405687195</v>
      </c>
      <c r="H57" s="70" t="b">
        <f t="shared" ref="H57:BS57" si="20">IF(H55,MIN(H56:S56))</f>
        <v>0</v>
      </c>
      <c r="I57" s="70" t="b">
        <f t="shared" si="20"/>
        <v>0</v>
      </c>
      <c r="J57" s="70" t="b">
        <f t="shared" si="20"/>
        <v>0</v>
      </c>
      <c r="K57" s="70" t="b">
        <f t="shared" si="20"/>
        <v>0</v>
      </c>
      <c r="L57" s="70" t="b">
        <f t="shared" si="20"/>
        <v>0</v>
      </c>
      <c r="M57" s="70" t="b">
        <f t="shared" si="20"/>
        <v>0</v>
      </c>
      <c r="N57" s="70" t="b">
        <f t="shared" si="20"/>
        <v>0</v>
      </c>
      <c r="O57" s="70" t="b">
        <f t="shared" si="20"/>
        <v>0</v>
      </c>
      <c r="P57" s="70" t="b">
        <f t="shared" si="20"/>
        <v>0</v>
      </c>
      <c r="Q57" s="70" t="b">
        <f t="shared" si="20"/>
        <v>0</v>
      </c>
      <c r="R57" s="70" t="b">
        <f t="shared" si="20"/>
        <v>0</v>
      </c>
      <c r="S57" s="70">
        <f t="shared" ca="1" si="20"/>
        <v>8463.1938515401307</v>
      </c>
      <c r="T57" s="70" t="b">
        <f t="shared" si="20"/>
        <v>0</v>
      </c>
      <c r="U57" s="70" t="b">
        <f t="shared" si="20"/>
        <v>0</v>
      </c>
      <c r="V57" s="70" t="b">
        <f t="shared" si="20"/>
        <v>0</v>
      </c>
      <c r="W57" s="70" t="b">
        <f t="shared" si="20"/>
        <v>0</v>
      </c>
      <c r="X57" s="70" t="b">
        <f t="shared" si="20"/>
        <v>0</v>
      </c>
      <c r="Y57" s="70" t="b">
        <f t="shared" si="20"/>
        <v>0</v>
      </c>
      <c r="Z57" s="70" t="b">
        <f t="shared" si="20"/>
        <v>0</v>
      </c>
      <c r="AA57" s="70" t="b">
        <f t="shared" si="20"/>
        <v>0</v>
      </c>
      <c r="AB57" s="70" t="b">
        <f t="shared" si="20"/>
        <v>0</v>
      </c>
      <c r="AC57" s="70" t="b">
        <f t="shared" si="20"/>
        <v>0</v>
      </c>
      <c r="AD57" s="70" t="b">
        <f t="shared" si="20"/>
        <v>0</v>
      </c>
      <c r="AE57" s="70">
        <f t="shared" ca="1" si="20"/>
        <v>6190.5736249281908</v>
      </c>
      <c r="AF57" s="70" t="b">
        <f t="shared" si="20"/>
        <v>0</v>
      </c>
      <c r="AG57" s="70" t="b">
        <f t="shared" si="20"/>
        <v>0</v>
      </c>
      <c r="AH57" s="70" t="b">
        <f t="shared" si="20"/>
        <v>0</v>
      </c>
      <c r="AI57" s="70" t="b">
        <f t="shared" si="20"/>
        <v>0</v>
      </c>
      <c r="AJ57" s="70" t="b">
        <f t="shared" si="20"/>
        <v>0</v>
      </c>
      <c r="AK57" s="70" t="b">
        <f t="shared" si="20"/>
        <v>0</v>
      </c>
      <c r="AL57" s="70" t="b">
        <f t="shared" si="20"/>
        <v>0</v>
      </c>
      <c r="AM57" s="70" t="b">
        <f t="shared" si="20"/>
        <v>0</v>
      </c>
      <c r="AN57" s="70" t="b">
        <f t="shared" si="20"/>
        <v>0</v>
      </c>
      <c r="AO57" s="70" t="b">
        <f t="shared" si="20"/>
        <v>0</v>
      </c>
      <c r="AP57" s="70" t="b">
        <f t="shared" si="20"/>
        <v>0</v>
      </c>
      <c r="AQ57" s="70">
        <f t="shared" ca="1" si="20"/>
        <v>8303.3561117566751</v>
      </c>
      <c r="AR57" s="70" t="b">
        <f t="shared" si="20"/>
        <v>0</v>
      </c>
      <c r="AS57" s="70" t="b">
        <f t="shared" si="20"/>
        <v>0</v>
      </c>
      <c r="AT57" s="70" t="b">
        <f t="shared" si="20"/>
        <v>0</v>
      </c>
      <c r="AU57" s="70" t="b">
        <f t="shared" si="20"/>
        <v>0</v>
      </c>
      <c r="AV57" s="70" t="b">
        <f t="shared" si="20"/>
        <v>0</v>
      </c>
      <c r="AW57" s="70" t="b">
        <f t="shared" si="20"/>
        <v>0</v>
      </c>
      <c r="AX57" s="70" t="b">
        <f t="shared" si="20"/>
        <v>0</v>
      </c>
      <c r="AY57" s="70" t="b">
        <f t="shared" si="20"/>
        <v>0</v>
      </c>
      <c r="AZ57" s="70" t="b">
        <f t="shared" si="20"/>
        <v>0</v>
      </c>
      <c r="BA57" s="70" t="b">
        <f t="shared" si="20"/>
        <v>0</v>
      </c>
      <c r="BB57" s="70" t="b">
        <f t="shared" si="20"/>
        <v>0</v>
      </c>
      <c r="BC57" s="70">
        <f t="shared" ca="1" si="20"/>
        <v>8615.9694150695832</v>
      </c>
      <c r="BD57" s="70" t="b">
        <f t="shared" si="20"/>
        <v>0</v>
      </c>
      <c r="BE57" s="70" t="b">
        <f t="shared" si="20"/>
        <v>0</v>
      </c>
      <c r="BF57" s="70" t="b">
        <f t="shared" si="20"/>
        <v>0</v>
      </c>
      <c r="BG57" s="70" t="b">
        <f t="shared" si="20"/>
        <v>0</v>
      </c>
      <c r="BH57" s="70" t="b">
        <f t="shared" si="20"/>
        <v>0</v>
      </c>
      <c r="BI57" s="70" t="b">
        <f t="shared" si="20"/>
        <v>0</v>
      </c>
      <c r="BJ57" s="70" t="b">
        <f t="shared" si="20"/>
        <v>0</v>
      </c>
      <c r="BK57" s="70" t="b">
        <f t="shared" si="20"/>
        <v>0</v>
      </c>
      <c r="BL57" s="70" t="b">
        <f t="shared" si="20"/>
        <v>0</v>
      </c>
      <c r="BM57" s="70" t="b">
        <f t="shared" si="20"/>
        <v>0</v>
      </c>
      <c r="BN57" s="70" t="b">
        <f t="shared" si="20"/>
        <v>0</v>
      </c>
      <c r="BO57" s="70">
        <f t="shared" ca="1" si="20"/>
        <v>8529.0203274027372</v>
      </c>
      <c r="BP57" s="70" t="b">
        <f t="shared" si="20"/>
        <v>0</v>
      </c>
      <c r="BQ57" s="70" t="b">
        <f t="shared" si="20"/>
        <v>0</v>
      </c>
      <c r="BR57" s="70" t="b">
        <f t="shared" si="20"/>
        <v>0</v>
      </c>
      <c r="BS57" s="70" t="b">
        <f t="shared" si="20"/>
        <v>0</v>
      </c>
      <c r="BT57" s="70" t="b">
        <f t="shared" ref="BT57:DJ57" si="21">IF(BT55,MIN(BT56:CE56))</f>
        <v>0</v>
      </c>
      <c r="BU57" s="70" t="b">
        <f t="shared" si="21"/>
        <v>0</v>
      </c>
      <c r="BV57" s="70" t="b">
        <f t="shared" si="21"/>
        <v>0</v>
      </c>
      <c r="BW57" s="70" t="b">
        <f t="shared" si="21"/>
        <v>0</v>
      </c>
      <c r="BX57" s="70" t="b">
        <f t="shared" si="21"/>
        <v>0</v>
      </c>
      <c r="BY57" s="70" t="b">
        <f t="shared" si="21"/>
        <v>0</v>
      </c>
      <c r="BZ57" s="70" t="b">
        <f t="shared" si="21"/>
        <v>0</v>
      </c>
      <c r="CA57" s="70">
        <f t="shared" ca="1" si="21"/>
        <v>8408.6665357652328</v>
      </c>
      <c r="CB57" s="70" t="b">
        <f t="shared" si="21"/>
        <v>0</v>
      </c>
      <c r="CC57" s="70" t="b">
        <f t="shared" si="21"/>
        <v>0</v>
      </c>
      <c r="CD57" s="70" t="b">
        <f t="shared" si="21"/>
        <v>0</v>
      </c>
      <c r="CE57" s="70" t="b">
        <f t="shared" si="21"/>
        <v>0</v>
      </c>
      <c r="CF57" s="70" t="b">
        <f t="shared" si="21"/>
        <v>0</v>
      </c>
      <c r="CG57" s="70" t="b">
        <f t="shared" si="21"/>
        <v>0</v>
      </c>
      <c r="CH57" s="70" t="b">
        <f t="shared" si="21"/>
        <v>0</v>
      </c>
      <c r="CI57" s="70" t="b">
        <f t="shared" si="21"/>
        <v>0</v>
      </c>
      <c r="CJ57" s="70" t="b">
        <f t="shared" si="21"/>
        <v>0</v>
      </c>
      <c r="CK57" s="70" t="b">
        <f t="shared" si="21"/>
        <v>0</v>
      </c>
      <c r="CL57" s="70" t="b">
        <f t="shared" si="21"/>
        <v>0</v>
      </c>
      <c r="CM57" s="70">
        <f t="shared" ca="1" si="21"/>
        <v>16132.702650632922</v>
      </c>
      <c r="CN57" s="70" t="b">
        <f t="shared" si="21"/>
        <v>0</v>
      </c>
      <c r="CO57" s="70" t="b">
        <f t="shared" si="21"/>
        <v>0</v>
      </c>
      <c r="CP57" s="70" t="b">
        <f t="shared" si="21"/>
        <v>0</v>
      </c>
      <c r="CQ57" s="70" t="b">
        <f t="shared" si="21"/>
        <v>0</v>
      </c>
      <c r="CR57" s="70" t="b">
        <f t="shared" si="21"/>
        <v>0</v>
      </c>
      <c r="CS57" s="70" t="b">
        <f t="shared" si="21"/>
        <v>0</v>
      </c>
      <c r="CT57" s="70" t="b">
        <f t="shared" si="21"/>
        <v>0</v>
      </c>
      <c r="CU57" s="70" t="b">
        <f t="shared" si="21"/>
        <v>0</v>
      </c>
      <c r="CV57" s="70" t="b">
        <f t="shared" si="21"/>
        <v>0</v>
      </c>
      <c r="CW57" s="70" t="b">
        <f t="shared" si="21"/>
        <v>0</v>
      </c>
      <c r="CX57" s="70" t="b">
        <f t="shared" si="21"/>
        <v>0</v>
      </c>
      <c r="CY57" s="70">
        <f t="shared" ca="1" si="21"/>
        <v>22936.565712723208</v>
      </c>
      <c r="CZ57" s="70" t="b">
        <f t="shared" si="21"/>
        <v>0</v>
      </c>
      <c r="DA57" s="70" t="b">
        <f t="shared" si="21"/>
        <v>0</v>
      </c>
      <c r="DB57" s="70" t="b">
        <f t="shared" si="21"/>
        <v>0</v>
      </c>
      <c r="DC57" s="70" t="b">
        <f t="shared" si="21"/>
        <v>0</v>
      </c>
      <c r="DD57" s="70" t="b">
        <f t="shared" si="21"/>
        <v>0</v>
      </c>
      <c r="DE57" s="70" t="b">
        <f t="shared" si="21"/>
        <v>0</v>
      </c>
      <c r="DF57" s="70" t="b">
        <f t="shared" si="21"/>
        <v>0</v>
      </c>
      <c r="DG57" s="70" t="b">
        <f t="shared" si="21"/>
        <v>0</v>
      </c>
      <c r="DH57" s="70" t="b">
        <f t="shared" si="21"/>
        <v>0</v>
      </c>
      <c r="DI57" s="70" t="b">
        <f t="shared" si="21"/>
        <v>0</v>
      </c>
      <c r="DJ57" s="70" t="b">
        <f t="shared" si="21"/>
        <v>0</v>
      </c>
    </row>
    <row r="58" spans="2:114" x14ac:dyDescent="0.25">
      <c r="B58" s="63"/>
      <c r="C58" s="63" t="s">
        <v>92</v>
      </c>
      <c r="D58" s="63"/>
      <c r="E58" s="78">
        <f>F33</f>
        <v>10000</v>
      </c>
      <c r="F58" s="6"/>
      <c r="G58" s="70">
        <f>$E$58</f>
        <v>10000</v>
      </c>
      <c r="H58" s="70">
        <f t="shared" ref="H58:BS58" si="22">$E$58</f>
        <v>10000</v>
      </c>
      <c r="I58" s="70">
        <f t="shared" si="22"/>
        <v>10000</v>
      </c>
      <c r="J58" s="70">
        <f t="shared" si="22"/>
        <v>10000</v>
      </c>
      <c r="K58" s="70">
        <f t="shared" si="22"/>
        <v>10000</v>
      </c>
      <c r="L58" s="70">
        <f t="shared" si="22"/>
        <v>10000</v>
      </c>
      <c r="M58" s="70">
        <f t="shared" si="22"/>
        <v>10000</v>
      </c>
      <c r="N58" s="70">
        <f t="shared" si="22"/>
        <v>10000</v>
      </c>
      <c r="O58" s="70">
        <f t="shared" si="22"/>
        <v>10000</v>
      </c>
      <c r="P58" s="70">
        <f t="shared" si="22"/>
        <v>10000</v>
      </c>
      <c r="Q58" s="70">
        <f t="shared" si="22"/>
        <v>10000</v>
      </c>
      <c r="R58" s="70">
        <f t="shared" si="22"/>
        <v>10000</v>
      </c>
      <c r="S58" s="70">
        <f t="shared" si="22"/>
        <v>10000</v>
      </c>
      <c r="T58" s="70">
        <f t="shared" si="22"/>
        <v>10000</v>
      </c>
      <c r="U58" s="70">
        <f t="shared" si="22"/>
        <v>10000</v>
      </c>
      <c r="V58" s="70">
        <f t="shared" si="22"/>
        <v>10000</v>
      </c>
      <c r="W58" s="70">
        <f t="shared" si="22"/>
        <v>10000</v>
      </c>
      <c r="X58" s="70">
        <f t="shared" si="22"/>
        <v>10000</v>
      </c>
      <c r="Y58" s="70">
        <f t="shared" si="22"/>
        <v>10000</v>
      </c>
      <c r="Z58" s="70">
        <f t="shared" si="22"/>
        <v>10000</v>
      </c>
      <c r="AA58" s="70">
        <f t="shared" si="22"/>
        <v>10000</v>
      </c>
      <c r="AB58" s="70">
        <f t="shared" si="22"/>
        <v>10000</v>
      </c>
      <c r="AC58" s="70">
        <f t="shared" si="22"/>
        <v>10000</v>
      </c>
      <c r="AD58" s="70">
        <f t="shared" si="22"/>
        <v>10000</v>
      </c>
      <c r="AE58" s="70">
        <f t="shared" si="22"/>
        <v>10000</v>
      </c>
      <c r="AF58" s="70">
        <f t="shared" si="22"/>
        <v>10000</v>
      </c>
      <c r="AG58" s="70">
        <f t="shared" si="22"/>
        <v>10000</v>
      </c>
      <c r="AH58" s="70">
        <f t="shared" si="22"/>
        <v>10000</v>
      </c>
      <c r="AI58" s="70">
        <f t="shared" si="22"/>
        <v>10000</v>
      </c>
      <c r="AJ58" s="70">
        <f t="shared" si="22"/>
        <v>10000</v>
      </c>
      <c r="AK58" s="70">
        <f t="shared" si="22"/>
        <v>10000</v>
      </c>
      <c r="AL58" s="70">
        <f t="shared" si="22"/>
        <v>10000</v>
      </c>
      <c r="AM58" s="70">
        <f t="shared" si="22"/>
        <v>10000</v>
      </c>
      <c r="AN58" s="70">
        <f t="shared" si="22"/>
        <v>10000</v>
      </c>
      <c r="AO58" s="70">
        <f t="shared" si="22"/>
        <v>10000</v>
      </c>
      <c r="AP58" s="70">
        <f t="shared" si="22"/>
        <v>10000</v>
      </c>
      <c r="AQ58" s="70">
        <f t="shared" si="22"/>
        <v>10000</v>
      </c>
      <c r="AR58" s="70">
        <f t="shared" si="22"/>
        <v>10000</v>
      </c>
      <c r="AS58" s="70">
        <f t="shared" si="22"/>
        <v>10000</v>
      </c>
      <c r="AT58" s="70">
        <f t="shared" si="22"/>
        <v>10000</v>
      </c>
      <c r="AU58" s="70">
        <f t="shared" si="22"/>
        <v>10000</v>
      </c>
      <c r="AV58" s="70">
        <f t="shared" si="22"/>
        <v>10000</v>
      </c>
      <c r="AW58" s="70">
        <f t="shared" si="22"/>
        <v>10000</v>
      </c>
      <c r="AX58" s="70">
        <f t="shared" si="22"/>
        <v>10000</v>
      </c>
      <c r="AY58" s="70">
        <f t="shared" si="22"/>
        <v>10000</v>
      </c>
      <c r="AZ58" s="70">
        <f t="shared" si="22"/>
        <v>10000</v>
      </c>
      <c r="BA58" s="70">
        <f t="shared" si="22"/>
        <v>10000</v>
      </c>
      <c r="BB58" s="70">
        <f t="shared" si="22"/>
        <v>10000</v>
      </c>
      <c r="BC58" s="70">
        <f t="shared" si="22"/>
        <v>10000</v>
      </c>
      <c r="BD58" s="70">
        <f t="shared" si="22"/>
        <v>10000</v>
      </c>
      <c r="BE58" s="70">
        <f t="shared" si="22"/>
        <v>10000</v>
      </c>
      <c r="BF58" s="70">
        <f t="shared" si="22"/>
        <v>10000</v>
      </c>
      <c r="BG58" s="70">
        <f t="shared" si="22"/>
        <v>10000</v>
      </c>
      <c r="BH58" s="70">
        <f t="shared" si="22"/>
        <v>10000</v>
      </c>
      <c r="BI58" s="70">
        <f t="shared" si="22"/>
        <v>10000</v>
      </c>
      <c r="BJ58" s="70">
        <f t="shared" si="22"/>
        <v>10000</v>
      </c>
      <c r="BK58" s="70">
        <f t="shared" si="22"/>
        <v>10000</v>
      </c>
      <c r="BL58" s="70">
        <f t="shared" si="22"/>
        <v>10000</v>
      </c>
      <c r="BM58" s="70">
        <f t="shared" si="22"/>
        <v>10000</v>
      </c>
      <c r="BN58" s="70">
        <f t="shared" si="22"/>
        <v>10000</v>
      </c>
      <c r="BO58" s="70">
        <f t="shared" si="22"/>
        <v>10000</v>
      </c>
      <c r="BP58" s="70">
        <f t="shared" si="22"/>
        <v>10000</v>
      </c>
      <c r="BQ58" s="70">
        <f t="shared" si="22"/>
        <v>10000</v>
      </c>
      <c r="BR58" s="70">
        <f t="shared" si="22"/>
        <v>10000</v>
      </c>
      <c r="BS58" s="70">
        <f t="shared" si="22"/>
        <v>10000</v>
      </c>
      <c r="BT58" s="70">
        <f t="shared" ref="BT58:DJ58" si="23">$E$58</f>
        <v>10000</v>
      </c>
      <c r="BU58" s="70">
        <f t="shared" si="23"/>
        <v>10000</v>
      </c>
      <c r="BV58" s="70">
        <f t="shared" si="23"/>
        <v>10000</v>
      </c>
      <c r="BW58" s="70">
        <f t="shared" si="23"/>
        <v>10000</v>
      </c>
      <c r="BX58" s="70">
        <f t="shared" si="23"/>
        <v>10000</v>
      </c>
      <c r="BY58" s="70">
        <f t="shared" si="23"/>
        <v>10000</v>
      </c>
      <c r="BZ58" s="70">
        <f t="shared" si="23"/>
        <v>10000</v>
      </c>
      <c r="CA58" s="70">
        <f t="shared" si="23"/>
        <v>10000</v>
      </c>
      <c r="CB58" s="70">
        <f t="shared" si="23"/>
        <v>10000</v>
      </c>
      <c r="CC58" s="70">
        <f t="shared" si="23"/>
        <v>10000</v>
      </c>
      <c r="CD58" s="70">
        <f t="shared" si="23"/>
        <v>10000</v>
      </c>
      <c r="CE58" s="70">
        <f t="shared" si="23"/>
        <v>10000</v>
      </c>
      <c r="CF58" s="70">
        <f t="shared" si="23"/>
        <v>10000</v>
      </c>
      <c r="CG58" s="70">
        <f t="shared" si="23"/>
        <v>10000</v>
      </c>
      <c r="CH58" s="70">
        <f t="shared" si="23"/>
        <v>10000</v>
      </c>
      <c r="CI58" s="70">
        <f t="shared" si="23"/>
        <v>10000</v>
      </c>
      <c r="CJ58" s="70">
        <f t="shared" si="23"/>
        <v>10000</v>
      </c>
      <c r="CK58" s="70">
        <f t="shared" si="23"/>
        <v>10000</v>
      </c>
      <c r="CL58" s="70">
        <f t="shared" si="23"/>
        <v>10000</v>
      </c>
      <c r="CM58" s="70">
        <f t="shared" si="23"/>
        <v>10000</v>
      </c>
      <c r="CN58" s="70">
        <f t="shared" si="23"/>
        <v>10000</v>
      </c>
      <c r="CO58" s="70">
        <f t="shared" si="23"/>
        <v>10000</v>
      </c>
      <c r="CP58" s="70">
        <f t="shared" si="23"/>
        <v>10000</v>
      </c>
      <c r="CQ58" s="70">
        <f t="shared" si="23"/>
        <v>10000</v>
      </c>
      <c r="CR58" s="70">
        <f t="shared" si="23"/>
        <v>10000</v>
      </c>
      <c r="CS58" s="70">
        <f t="shared" si="23"/>
        <v>10000</v>
      </c>
      <c r="CT58" s="70">
        <f t="shared" si="23"/>
        <v>10000</v>
      </c>
      <c r="CU58" s="70">
        <f t="shared" si="23"/>
        <v>10000</v>
      </c>
      <c r="CV58" s="70">
        <f t="shared" si="23"/>
        <v>10000</v>
      </c>
      <c r="CW58" s="70">
        <f t="shared" si="23"/>
        <v>10000</v>
      </c>
      <c r="CX58" s="70">
        <f t="shared" si="23"/>
        <v>10000</v>
      </c>
      <c r="CY58" s="70">
        <f t="shared" si="23"/>
        <v>10000</v>
      </c>
      <c r="CZ58" s="70">
        <f t="shared" si="23"/>
        <v>10000</v>
      </c>
      <c r="DA58" s="70">
        <f t="shared" si="23"/>
        <v>10000</v>
      </c>
      <c r="DB58" s="70">
        <f t="shared" si="23"/>
        <v>10000</v>
      </c>
      <c r="DC58" s="70">
        <f t="shared" si="23"/>
        <v>10000</v>
      </c>
      <c r="DD58" s="70">
        <f t="shared" si="23"/>
        <v>10000</v>
      </c>
      <c r="DE58" s="70">
        <f t="shared" si="23"/>
        <v>10000</v>
      </c>
      <c r="DF58" s="70">
        <f t="shared" si="23"/>
        <v>10000</v>
      </c>
      <c r="DG58" s="70">
        <f t="shared" si="23"/>
        <v>10000</v>
      </c>
      <c r="DH58" s="70">
        <f t="shared" si="23"/>
        <v>10000</v>
      </c>
      <c r="DI58" s="70">
        <f t="shared" si="23"/>
        <v>10000</v>
      </c>
      <c r="DJ58" s="70">
        <f t="shared" si="23"/>
        <v>10000</v>
      </c>
    </row>
    <row r="59" spans="2:114" x14ac:dyDescent="0.25">
      <c r="B59" s="63"/>
      <c r="C59" s="63"/>
      <c r="D59" s="63"/>
      <c r="E59" s="63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</row>
    <row r="60" spans="2:114" x14ac:dyDescent="0.25">
      <c r="B60" s="63"/>
      <c r="C60" s="63" t="s">
        <v>83</v>
      </c>
      <c r="D60" s="63"/>
      <c r="E60" s="63"/>
      <c r="F60" s="6"/>
      <c r="G60" s="70">
        <f ca="1">IF(G55,MAX(F67+G58-G57,0),F60)</f>
        <v>10852.243834056871</v>
      </c>
      <c r="H60" s="70">
        <f t="shared" ref="H60:BS60" ca="1" si="24">IF(H55,MAX(G67+H58-H57,0),G60)</f>
        <v>10852.243834056871</v>
      </c>
      <c r="I60" s="70">
        <f t="shared" ca="1" si="24"/>
        <v>10852.243834056871</v>
      </c>
      <c r="J60" s="70">
        <f t="shared" ca="1" si="24"/>
        <v>10852.243834056871</v>
      </c>
      <c r="K60" s="70">
        <f t="shared" ca="1" si="24"/>
        <v>10852.243834056871</v>
      </c>
      <c r="L60" s="70">
        <f t="shared" ca="1" si="24"/>
        <v>10852.243834056871</v>
      </c>
      <c r="M60" s="70">
        <f t="shared" ca="1" si="24"/>
        <v>10852.243834056871</v>
      </c>
      <c r="N60" s="70">
        <f t="shared" ca="1" si="24"/>
        <v>10852.243834056871</v>
      </c>
      <c r="O60" s="70">
        <f t="shared" ca="1" si="24"/>
        <v>10852.243834056871</v>
      </c>
      <c r="P60" s="70">
        <f t="shared" ca="1" si="24"/>
        <v>10852.243834056871</v>
      </c>
      <c r="Q60" s="70">
        <f t="shared" ca="1" si="24"/>
        <v>10852.243834056871</v>
      </c>
      <c r="R60" s="70">
        <f t="shared" ca="1" si="24"/>
        <v>10852.243834056871</v>
      </c>
      <c r="S60" s="70">
        <f t="shared" ca="1" si="24"/>
        <v>3075.1358785543944</v>
      </c>
      <c r="T60" s="70">
        <f t="shared" ca="1" si="24"/>
        <v>3075.1358785543944</v>
      </c>
      <c r="U60" s="70">
        <f t="shared" ca="1" si="24"/>
        <v>3075.1358785543944</v>
      </c>
      <c r="V60" s="70">
        <f t="shared" ca="1" si="24"/>
        <v>3075.1358785543944</v>
      </c>
      <c r="W60" s="70">
        <f t="shared" ca="1" si="24"/>
        <v>3075.1358785543944</v>
      </c>
      <c r="X60" s="70">
        <f t="shared" ca="1" si="24"/>
        <v>3075.1358785543944</v>
      </c>
      <c r="Y60" s="70">
        <f t="shared" ca="1" si="24"/>
        <v>3075.1358785543944</v>
      </c>
      <c r="Z60" s="70">
        <f t="shared" ca="1" si="24"/>
        <v>3075.1358785543944</v>
      </c>
      <c r="AA60" s="70">
        <f t="shared" ca="1" si="24"/>
        <v>3075.1358785543944</v>
      </c>
      <c r="AB60" s="70">
        <f t="shared" ca="1" si="24"/>
        <v>3075.1358785543944</v>
      </c>
      <c r="AC60" s="70">
        <f t="shared" ca="1" si="24"/>
        <v>3075.1358785543944</v>
      </c>
      <c r="AD60" s="70">
        <f t="shared" ca="1" si="24"/>
        <v>3075.1358785543944</v>
      </c>
      <c r="AE60" s="70">
        <f t="shared" ca="1" si="24"/>
        <v>6884.5622536262035</v>
      </c>
      <c r="AF60" s="70">
        <f t="shared" ca="1" si="24"/>
        <v>6884.5622536262035</v>
      </c>
      <c r="AG60" s="70">
        <f t="shared" ca="1" si="24"/>
        <v>6884.5622536262035</v>
      </c>
      <c r="AH60" s="70">
        <f t="shared" ca="1" si="24"/>
        <v>6884.5622536262035</v>
      </c>
      <c r="AI60" s="70">
        <f t="shared" ca="1" si="24"/>
        <v>6884.5622536262035</v>
      </c>
      <c r="AJ60" s="70">
        <f t="shared" ca="1" si="24"/>
        <v>6884.5622536262035</v>
      </c>
      <c r="AK60" s="70">
        <f t="shared" ca="1" si="24"/>
        <v>6884.5622536262035</v>
      </c>
      <c r="AL60" s="70">
        <f t="shared" ca="1" si="24"/>
        <v>6884.5622536262035</v>
      </c>
      <c r="AM60" s="70">
        <f t="shared" ca="1" si="24"/>
        <v>6884.5622536262035</v>
      </c>
      <c r="AN60" s="70">
        <f t="shared" ca="1" si="24"/>
        <v>6884.5622536262035</v>
      </c>
      <c r="AO60" s="70">
        <f t="shared" ca="1" si="24"/>
        <v>6884.5622536262035</v>
      </c>
      <c r="AP60" s="70">
        <f t="shared" ca="1" si="24"/>
        <v>6884.5622536262035</v>
      </c>
      <c r="AQ60" s="70">
        <f t="shared" ca="1" si="24"/>
        <v>8581.2061418695266</v>
      </c>
      <c r="AR60" s="70">
        <f t="shared" ca="1" si="24"/>
        <v>8581.2061418695266</v>
      </c>
      <c r="AS60" s="70">
        <f t="shared" ca="1" si="24"/>
        <v>8581.2061418695266</v>
      </c>
      <c r="AT60" s="70">
        <f t="shared" ca="1" si="24"/>
        <v>8581.2061418695266</v>
      </c>
      <c r="AU60" s="70">
        <f t="shared" ca="1" si="24"/>
        <v>8581.2061418695266</v>
      </c>
      <c r="AV60" s="70">
        <f t="shared" ca="1" si="24"/>
        <v>8581.2061418695266</v>
      </c>
      <c r="AW60" s="70">
        <f t="shared" ca="1" si="24"/>
        <v>8581.2061418695266</v>
      </c>
      <c r="AX60" s="70">
        <f t="shared" ca="1" si="24"/>
        <v>8581.2061418695266</v>
      </c>
      <c r="AY60" s="70">
        <f t="shared" ca="1" si="24"/>
        <v>8581.2061418695266</v>
      </c>
      <c r="AZ60" s="70">
        <f t="shared" ca="1" si="24"/>
        <v>8581.2061418695266</v>
      </c>
      <c r="BA60" s="70">
        <f t="shared" ca="1" si="24"/>
        <v>8581.2061418695266</v>
      </c>
      <c r="BB60" s="70">
        <f t="shared" ca="1" si="24"/>
        <v>8581.2061418695266</v>
      </c>
      <c r="BC60" s="70">
        <f t="shared" ca="1" si="24"/>
        <v>9965.2367267999434</v>
      </c>
      <c r="BD60" s="70">
        <f t="shared" ca="1" si="24"/>
        <v>9965.2367267999434</v>
      </c>
      <c r="BE60" s="70">
        <f t="shared" ca="1" si="24"/>
        <v>9965.2367267999434</v>
      </c>
      <c r="BF60" s="70">
        <f t="shared" ca="1" si="24"/>
        <v>9965.2367267999434</v>
      </c>
      <c r="BG60" s="70">
        <f t="shared" ca="1" si="24"/>
        <v>9965.2367267999434</v>
      </c>
      <c r="BH60" s="70">
        <f t="shared" ca="1" si="24"/>
        <v>9965.2367267999434</v>
      </c>
      <c r="BI60" s="70">
        <f t="shared" ca="1" si="24"/>
        <v>9965.2367267999434</v>
      </c>
      <c r="BJ60" s="70">
        <f t="shared" ca="1" si="24"/>
        <v>9965.2367267999434</v>
      </c>
      <c r="BK60" s="70">
        <f t="shared" ca="1" si="24"/>
        <v>9965.2367267999434</v>
      </c>
      <c r="BL60" s="70">
        <f t="shared" ca="1" si="24"/>
        <v>9965.2367267999434</v>
      </c>
      <c r="BM60" s="70">
        <f t="shared" ca="1" si="24"/>
        <v>9965.2367267999434</v>
      </c>
      <c r="BN60" s="70">
        <f t="shared" ca="1" si="24"/>
        <v>9965.2367267999434</v>
      </c>
      <c r="BO60" s="70">
        <f t="shared" ca="1" si="24"/>
        <v>8991.650506029142</v>
      </c>
      <c r="BP60" s="70">
        <f t="shared" ca="1" si="24"/>
        <v>8991.650506029142</v>
      </c>
      <c r="BQ60" s="70">
        <f t="shared" ca="1" si="24"/>
        <v>8991.650506029142</v>
      </c>
      <c r="BR60" s="70">
        <f t="shared" ca="1" si="24"/>
        <v>8991.650506029142</v>
      </c>
      <c r="BS60" s="70">
        <f t="shared" ca="1" si="24"/>
        <v>8991.650506029142</v>
      </c>
      <c r="BT60" s="70">
        <f t="shared" ref="BT60:DJ60" ca="1" si="25">IF(BT55,MAX(BS67+BT58-BT57,0),BS60)</f>
        <v>8991.650506029142</v>
      </c>
      <c r="BU60" s="70">
        <f t="shared" ca="1" si="25"/>
        <v>8991.650506029142</v>
      </c>
      <c r="BV60" s="70">
        <f t="shared" ca="1" si="25"/>
        <v>8991.650506029142</v>
      </c>
      <c r="BW60" s="70">
        <f t="shared" ca="1" si="25"/>
        <v>8991.650506029142</v>
      </c>
      <c r="BX60" s="70">
        <f t="shared" ca="1" si="25"/>
        <v>8991.650506029142</v>
      </c>
      <c r="BY60" s="70">
        <f t="shared" ca="1" si="25"/>
        <v>8991.650506029142</v>
      </c>
      <c r="BZ60" s="70">
        <f t="shared" ca="1" si="25"/>
        <v>8991.650506029142</v>
      </c>
      <c r="CA60" s="70">
        <f t="shared" ca="1" si="25"/>
        <v>4757.5459642309124</v>
      </c>
      <c r="CB60" s="70">
        <f t="shared" ca="1" si="25"/>
        <v>4757.5459642309124</v>
      </c>
      <c r="CC60" s="70">
        <f t="shared" ca="1" si="25"/>
        <v>4757.5459642309124</v>
      </c>
      <c r="CD60" s="70">
        <f t="shared" ca="1" si="25"/>
        <v>4757.5459642309124</v>
      </c>
      <c r="CE60" s="70">
        <f t="shared" ca="1" si="25"/>
        <v>4757.5459642309124</v>
      </c>
      <c r="CF60" s="70">
        <f t="shared" ca="1" si="25"/>
        <v>4757.5459642309124</v>
      </c>
      <c r="CG60" s="70">
        <f t="shared" ca="1" si="25"/>
        <v>4757.5459642309124</v>
      </c>
      <c r="CH60" s="70">
        <f t="shared" ca="1" si="25"/>
        <v>4757.5459642309124</v>
      </c>
      <c r="CI60" s="70">
        <f t="shared" ca="1" si="25"/>
        <v>4757.5459642309124</v>
      </c>
      <c r="CJ60" s="70">
        <f t="shared" ca="1" si="25"/>
        <v>4757.5459642309124</v>
      </c>
      <c r="CK60" s="70">
        <f t="shared" ca="1" si="25"/>
        <v>4757.5459642309124</v>
      </c>
      <c r="CL60" s="70">
        <f t="shared" ca="1" si="25"/>
        <v>4757.5459642309124</v>
      </c>
      <c r="CM60" s="70">
        <f t="shared" ca="1" si="25"/>
        <v>0</v>
      </c>
      <c r="CN60" s="70">
        <f t="shared" ca="1" si="25"/>
        <v>0</v>
      </c>
      <c r="CO60" s="70">
        <f t="shared" ca="1" si="25"/>
        <v>0</v>
      </c>
      <c r="CP60" s="70">
        <f t="shared" ca="1" si="25"/>
        <v>0</v>
      </c>
      <c r="CQ60" s="70">
        <f t="shared" ca="1" si="25"/>
        <v>0</v>
      </c>
      <c r="CR60" s="70">
        <f t="shared" ca="1" si="25"/>
        <v>0</v>
      </c>
      <c r="CS60" s="70">
        <f t="shared" ca="1" si="25"/>
        <v>0</v>
      </c>
      <c r="CT60" s="70">
        <f t="shared" ca="1" si="25"/>
        <v>0</v>
      </c>
      <c r="CU60" s="70">
        <f t="shared" ca="1" si="25"/>
        <v>0</v>
      </c>
      <c r="CV60" s="70">
        <f t="shared" ca="1" si="25"/>
        <v>0</v>
      </c>
      <c r="CW60" s="70">
        <f t="shared" ca="1" si="25"/>
        <v>0</v>
      </c>
      <c r="CX60" s="70">
        <f t="shared" ca="1" si="25"/>
        <v>0</v>
      </c>
      <c r="CY60" s="70">
        <f t="shared" ca="1" si="25"/>
        <v>0</v>
      </c>
      <c r="CZ60" s="70">
        <f t="shared" ca="1" si="25"/>
        <v>0</v>
      </c>
      <c r="DA60" s="70">
        <f t="shared" ca="1" si="25"/>
        <v>0</v>
      </c>
      <c r="DB60" s="70">
        <f t="shared" ca="1" si="25"/>
        <v>0</v>
      </c>
      <c r="DC60" s="70">
        <f t="shared" ca="1" si="25"/>
        <v>0</v>
      </c>
      <c r="DD60" s="70">
        <f t="shared" ca="1" si="25"/>
        <v>0</v>
      </c>
      <c r="DE60" s="70">
        <f t="shared" ca="1" si="25"/>
        <v>0</v>
      </c>
      <c r="DF60" s="70">
        <f t="shared" ca="1" si="25"/>
        <v>0</v>
      </c>
      <c r="DG60" s="70">
        <f t="shared" ca="1" si="25"/>
        <v>0</v>
      </c>
      <c r="DH60" s="70">
        <f t="shared" ca="1" si="25"/>
        <v>0</v>
      </c>
      <c r="DI60" s="70">
        <f t="shared" ca="1" si="25"/>
        <v>0</v>
      </c>
      <c r="DJ60" s="70">
        <f t="shared" ca="1" si="25"/>
        <v>0</v>
      </c>
    </row>
    <row r="61" spans="2:114" x14ac:dyDescent="0.25">
      <c r="B61" s="63"/>
      <c r="C61" s="63" t="s">
        <v>119</v>
      </c>
      <c r="D61" s="63"/>
      <c r="E61" s="63"/>
      <c r="F61" s="6"/>
      <c r="G61" s="70">
        <f>G64</f>
        <v>0</v>
      </c>
      <c r="H61" s="70">
        <f t="shared" ref="H61:BS61" ca="1" si="26">H64</f>
        <v>2029.3396067761216</v>
      </c>
      <c r="I61" s="70">
        <f t="shared" ca="1" si="26"/>
        <v>5067.3755900815022</v>
      </c>
      <c r="J61" s="70">
        <f t="shared" ca="1" si="26"/>
        <v>7536.7092056161464</v>
      </c>
      <c r="K61" s="70">
        <f t="shared" ca="1" si="26"/>
        <v>10852.243834056871</v>
      </c>
      <c r="L61" s="70">
        <f t="shared" ca="1" si="26"/>
        <v>9001.1856386986219</v>
      </c>
      <c r="M61" s="70">
        <f t="shared" ca="1" si="26"/>
        <v>7220.7992024452124</v>
      </c>
      <c r="N61" s="70">
        <f t="shared" ca="1" si="26"/>
        <v>4897.9742535054011</v>
      </c>
      <c r="O61" s="70">
        <f t="shared" ca="1" si="26"/>
        <v>3100.4229155501757</v>
      </c>
      <c r="P61" s="70">
        <f t="shared" ca="1" si="26"/>
        <v>1809.9591077109212</v>
      </c>
      <c r="Q61" s="70">
        <f t="shared" ca="1" si="26"/>
        <v>0</v>
      </c>
      <c r="R61" s="70">
        <f t="shared" ca="1" si="26"/>
        <v>0</v>
      </c>
      <c r="S61" s="70">
        <f t="shared" ca="1" si="26"/>
        <v>1538.3297300945244</v>
      </c>
      <c r="T61" s="70">
        <f t="shared" ca="1" si="26"/>
        <v>2857.038281569291</v>
      </c>
      <c r="U61" s="70">
        <f t="shared" ca="1" si="26"/>
        <v>3075.1358785543944</v>
      </c>
      <c r="V61" s="70">
        <f t="shared" ca="1" si="26"/>
        <v>3075.1358785543944</v>
      </c>
      <c r="W61" s="70">
        <f t="shared" ca="1" si="26"/>
        <v>2896.0344966212488</v>
      </c>
      <c r="X61" s="70">
        <f t="shared" ca="1" si="26"/>
        <v>2946.8256684457406</v>
      </c>
      <c r="Y61" s="70">
        <f t="shared" ca="1" si="26"/>
        <v>2828.053266812602</v>
      </c>
      <c r="Z61" s="70">
        <f t="shared" ca="1" si="26"/>
        <v>3075.1358785543944</v>
      </c>
      <c r="AA61" s="70">
        <f t="shared" ca="1" si="26"/>
        <v>3075.1358785543944</v>
      </c>
      <c r="AB61" s="70">
        <f t="shared" ca="1" si="26"/>
        <v>2800.9702151676893</v>
      </c>
      <c r="AC61" s="70">
        <f t="shared" ca="1" si="26"/>
        <v>3075.1358785543944</v>
      </c>
      <c r="AD61" s="70">
        <f t="shared" ca="1" si="26"/>
        <v>3075.1358785543944</v>
      </c>
      <c r="AE61" s="70">
        <f t="shared" ca="1" si="26"/>
        <v>3075.1358785543944</v>
      </c>
      <c r="AF61" s="70">
        <f t="shared" ca="1" si="26"/>
        <v>4387.0883471744164</v>
      </c>
      <c r="AG61" s="70">
        <f t="shared" ca="1" si="26"/>
        <v>4443.2351972459091</v>
      </c>
      <c r="AH61" s="70">
        <f t="shared" ca="1" si="26"/>
        <v>4319.5398453995349</v>
      </c>
      <c r="AI61" s="70">
        <f t="shared" ca="1" si="26"/>
        <v>3914.3483221834181</v>
      </c>
      <c r="AJ61" s="70">
        <f t="shared" ca="1" si="26"/>
        <v>3775.2915256407059</v>
      </c>
      <c r="AK61" s="70">
        <f t="shared" ca="1" si="26"/>
        <v>3440.9976288377634</v>
      </c>
      <c r="AL61" s="70">
        <f t="shared" ca="1" si="26"/>
        <v>4437.2327591206495</v>
      </c>
      <c r="AM61" s="70">
        <f t="shared" ca="1" si="26"/>
        <v>4445.5474918096043</v>
      </c>
      <c r="AN61" s="70">
        <f t="shared" ca="1" si="26"/>
        <v>3933.6008589312928</v>
      </c>
      <c r="AO61" s="70">
        <f t="shared" ca="1" si="26"/>
        <v>5036.4277547928705</v>
      </c>
      <c r="AP61" s="70">
        <f t="shared" ca="1" si="26"/>
        <v>6071.0174702928689</v>
      </c>
      <c r="AQ61" s="70">
        <f t="shared" ca="1" si="26"/>
        <v>6884.5622536261999</v>
      </c>
      <c r="AR61" s="70">
        <f t="shared" ca="1" si="26"/>
        <v>8215.7870441117975</v>
      </c>
      <c r="AS61" s="70">
        <f t="shared" ca="1" si="26"/>
        <v>8037.5742349734992</v>
      </c>
      <c r="AT61" s="70">
        <f t="shared" ca="1" si="26"/>
        <v>7642.0934597301421</v>
      </c>
      <c r="AU61" s="70">
        <f t="shared" ca="1" si="26"/>
        <v>6906.0638669289619</v>
      </c>
      <c r="AV61" s="70">
        <f t="shared" ca="1" si="26"/>
        <v>6493.6248281717872</v>
      </c>
      <c r="AW61" s="70">
        <f t="shared" ca="1" si="26"/>
        <v>5845.2476603448513</v>
      </c>
      <c r="AX61" s="70">
        <f t="shared" ca="1" si="26"/>
        <v>6811.3052343870877</v>
      </c>
      <c r="AY61" s="70">
        <f t="shared" ca="1" si="26"/>
        <v>6580.098010518117</v>
      </c>
      <c r="AZ61" s="70">
        <f t="shared" ca="1" si="26"/>
        <v>5718.7794798282775</v>
      </c>
      <c r="BA61" s="70">
        <f t="shared" ca="1" si="26"/>
        <v>6816.613210388572</v>
      </c>
      <c r="BB61" s="70">
        <f t="shared" ca="1" si="26"/>
        <v>7832.5279647361949</v>
      </c>
      <c r="BC61" s="70">
        <f t="shared" ca="1" si="26"/>
        <v>8581.2061418695266</v>
      </c>
      <c r="BD61" s="70">
        <f t="shared" ca="1" si="26"/>
        <v>9965.2367267999434</v>
      </c>
      <c r="BE61" s="70">
        <f t="shared" ca="1" si="26"/>
        <v>9474.0031142671232</v>
      </c>
      <c r="BF61" s="70">
        <f t="shared" ca="1" si="26"/>
        <v>8712.3515957625332</v>
      </c>
      <c r="BG61" s="70">
        <f t="shared" ca="1" si="26"/>
        <v>7526.288053108854</v>
      </c>
      <c r="BH61" s="70">
        <f t="shared" ca="1" si="26"/>
        <v>6745.4105599035065</v>
      </c>
      <c r="BI61" s="70">
        <f t="shared" ca="1" si="26"/>
        <v>5670.7936533868851</v>
      </c>
      <c r="BJ61" s="70">
        <f t="shared" ca="1" si="26"/>
        <v>6613.7982237671149</v>
      </c>
      <c r="BK61" s="70">
        <f t="shared" ca="1" si="26"/>
        <v>6062.2389956694824</v>
      </c>
      <c r="BL61" s="70">
        <f t="shared" ca="1" si="26"/>
        <v>4724.5658273033896</v>
      </c>
      <c r="BM61" s="70">
        <f t="shared" ca="1" si="26"/>
        <v>5835.1119926122892</v>
      </c>
      <c r="BN61" s="70">
        <f t="shared" ca="1" si="26"/>
        <v>6844.309074066171</v>
      </c>
      <c r="BO61" s="70">
        <f t="shared" ca="1" si="26"/>
        <v>7520.6708334318801</v>
      </c>
      <c r="BP61" s="70">
        <f t="shared" ca="1" si="26"/>
        <v>8991.650506029142</v>
      </c>
      <c r="BQ61" s="70">
        <f t="shared" ca="1" si="26"/>
        <v>8121.1552951876129</v>
      </c>
      <c r="BR61" s="70">
        <f t="shared" ca="1" si="26"/>
        <v>6913.8508611137613</v>
      </c>
      <c r="BS61" s="70">
        <f t="shared" ca="1" si="26"/>
        <v>5177.3781459834563</v>
      </c>
      <c r="BT61" s="70">
        <f t="shared" ref="BT61:DJ61" ca="1" si="27">BT64</f>
        <v>3948.0150654646277</v>
      </c>
      <c r="BU61" s="70">
        <f t="shared" ca="1" si="27"/>
        <v>2352.7111089467116</v>
      </c>
      <c r="BV61" s="70">
        <f t="shared" ca="1" si="27"/>
        <v>3278.6622836176116</v>
      </c>
      <c r="BW61" s="70">
        <f t="shared" ca="1" si="27"/>
        <v>2338.683815985321</v>
      </c>
      <c r="BX61" s="70">
        <f t="shared" ca="1" si="27"/>
        <v>417.72344855959614</v>
      </c>
      <c r="BY61" s="70">
        <f t="shared" ca="1" si="27"/>
        <v>1555.8919896546074</v>
      </c>
      <c r="BZ61" s="70">
        <f t="shared" ca="1" si="27"/>
        <v>2568.4406679600493</v>
      </c>
      <c r="CA61" s="70">
        <f t="shared" ca="1" si="27"/>
        <v>3166.2124999961447</v>
      </c>
      <c r="CB61" s="70">
        <f t="shared" ca="1" si="27"/>
        <v>4757.5459642309115</v>
      </c>
      <c r="CC61" s="70">
        <f t="shared" ca="1" si="27"/>
        <v>3425.0456253275315</v>
      </c>
      <c r="CD61" s="70">
        <f t="shared" ca="1" si="27"/>
        <v>1672.8045110838602</v>
      </c>
      <c r="CE61" s="70">
        <f t="shared" ca="1" si="27"/>
        <v>0</v>
      </c>
      <c r="CF61" s="70">
        <f t="shared" ca="1" si="27"/>
        <v>0</v>
      </c>
      <c r="CG61" s="70">
        <f t="shared" ca="1" si="27"/>
        <v>0</v>
      </c>
      <c r="CH61" s="70">
        <f t="shared" ca="1" si="27"/>
        <v>916.39208424251581</v>
      </c>
      <c r="CI61" s="70">
        <f t="shared" ca="1" si="27"/>
        <v>0</v>
      </c>
      <c r="CJ61" s="70">
        <f t="shared" ca="1" si="27"/>
        <v>0</v>
      </c>
      <c r="CK61" s="70">
        <f t="shared" ca="1" si="27"/>
        <v>1184.4154088041571</v>
      </c>
      <c r="CL61" s="70">
        <f t="shared" ca="1" si="27"/>
        <v>2212.8935360512805</v>
      </c>
      <c r="CM61" s="70">
        <f t="shared" ca="1" si="27"/>
        <v>2724.2389960748178</v>
      </c>
      <c r="CN61" s="70">
        <f t="shared" ca="1" si="27"/>
        <v>0</v>
      </c>
      <c r="CO61" s="70">
        <f t="shared" ca="1" si="27"/>
        <v>0</v>
      </c>
      <c r="CP61" s="70">
        <f t="shared" ca="1" si="27"/>
        <v>0</v>
      </c>
      <c r="CQ61" s="70">
        <f t="shared" ca="1" si="27"/>
        <v>0</v>
      </c>
      <c r="CR61" s="70">
        <f t="shared" ca="1" si="27"/>
        <v>0</v>
      </c>
      <c r="CS61" s="70">
        <f t="shared" ca="1" si="27"/>
        <v>0</v>
      </c>
      <c r="CT61" s="70">
        <f t="shared" ca="1" si="27"/>
        <v>0</v>
      </c>
      <c r="CU61" s="70">
        <f t="shared" ca="1" si="27"/>
        <v>0</v>
      </c>
      <c r="CV61" s="70">
        <f t="shared" ca="1" si="27"/>
        <v>0</v>
      </c>
      <c r="CW61" s="70">
        <f t="shared" ca="1" si="27"/>
        <v>0</v>
      </c>
      <c r="CX61" s="70">
        <f t="shared" ca="1" si="27"/>
        <v>0</v>
      </c>
      <c r="CY61" s="70">
        <f t="shared" ca="1" si="27"/>
        <v>0</v>
      </c>
      <c r="CZ61" s="70">
        <f t="shared" ca="1" si="27"/>
        <v>0</v>
      </c>
      <c r="DA61" s="70">
        <f t="shared" ca="1" si="27"/>
        <v>0</v>
      </c>
      <c r="DB61" s="70">
        <f t="shared" ca="1" si="27"/>
        <v>0</v>
      </c>
      <c r="DC61" s="70">
        <f t="shared" ca="1" si="27"/>
        <v>0</v>
      </c>
      <c r="DD61" s="70">
        <f t="shared" ca="1" si="27"/>
        <v>0</v>
      </c>
      <c r="DE61" s="70">
        <f t="shared" ca="1" si="27"/>
        <v>0</v>
      </c>
      <c r="DF61" s="70">
        <f t="shared" ca="1" si="27"/>
        <v>0</v>
      </c>
      <c r="DG61" s="70">
        <f t="shared" ca="1" si="27"/>
        <v>0</v>
      </c>
      <c r="DH61" s="70">
        <f t="shared" ca="1" si="27"/>
        <v>0</v>
      </c>
      <c r="DI61" s="70">
        <f t="shared" ca="1" si="27"/>
        <v>0</v>
      </c>
      <c r="DJ61" s="70">
        <f t="shared" ca="1" si="27"/>
        <v>0</v>
      </c>
    </row>
    <row r="62" spans="2:114" x14ac:dyDescent="0.25">
      <c r="B62" s="63"/>
      <c r="C62" s="63" t="s">
        <v>120</v>
      </c>
      <c r="D62" s="63"/>
      <c r="E62" s="63"/>
      <c r="F62" s="6"/>
      <c r="G62" s="70">
        <f ca="1">G60-G61</f>
        <v>10852.243834056871</v>
      </c>
      <c r="H62" s="70">
        <f t="shared" ref="H62:BS62" ca="1" si="28">H60-H61</f>
        <v>8822.9042272807492</v>
      </c>
      <c r="I62" s="70">
        <f t="shared" ca="1" si="28"/>
        <v>5784.8682439753693</v>
      </c>
      <c r="J62" s="70">
        <f t="shared" ca="1" si="28"/>
        <v>3315.5346284407251</v>
      </c>
      <c r="K62" s="70">
        <f t="shared" ca="1" si="28"/>
        <v>0</v>
      </c>
      <c r="L62" s="70">
        <f t="shared" ca="1" si="28"/>
        <v>1851.0581953582496</v>
      </c>
      <c r="M62" s="70">
        <f t="shared" ca="1" si="28"/>
        <v>3631.4446316116591</v>
      </c>
      <c r="N62" s="70">
        <f t="shared" ca="1" si="28"/>
        <v>5954.2695805514704</v>
      </c>
      <c r="O62" s="70">
        <f t="shared" ca="1" si="28"/>
        <v>7751.8209185066953</v>
      </c>
      <c r="P62" s="70">
        <f t="shared" ca="1" si="28"/>
        <v>9042.2847263459498</v>
      </c>
      <c r="Q62" s="70">
        <f t="shared" ca="1" si="28"/>
        <v>10852.243834056871</v>
      </c>
      <c r="R62" s="70">
        <f t="shared" ca="1" si="28"/>
        <v>10852.243834056871</v>
      </c>
      <c r="S62" s="70">
        <f t="shared" ca="1" si="28"/>
        <v>1536.80614845987</v>
      </c>
      <c r="T62" s="70">
        <f t="shared" ca="1" si="28"/>
        <v>218.09759698510334</v>
      </c>
      <c r="U62" s="70">
        <f t="shared" ca="1" si="28"/>
        <v>0</v>
      </c>
      <c r="V62" s="70">
        <f t="shared" ca="1" si="28"/>
        <v>0</v>
      </c>
      <c r="W62" s="70">
        <f t="shared" ca="1" si="28"/>
        <v>179.1013819331456</v>
      </c>
      <c r="X62" s="70">
        <f t="shared" ca="1" si="28"/>
        <v>128.31021010865379</v>
      </c>
      <c r="Y62" s="70">
        <f t="shared" ca="1" si="28"/>
        <v>247.08261174179233</v>
      </c>
      <c r="Z62" s="70">
        <f t="shared" ca="1" si="28"/>
        <v>0</v>
      </c>
      <c r="AA62" s="70">
        <f t="shared" ca="1" si="28"/>
        <v>0</v>
      </c>
      <c r="AB62" s="70">
        <f t="shared" ca="1" si="28"/>
        <v>274.16566338670509</v>
      </c>
      <c r="AC62" s="70">
        <f t="shared" ca="1" si="28"/>
        <v>0</v>
      </c>
      <c r="AD62" s="70">
        <f t="shared" ca="1" si="28"/>
        <v>0</v>
      </c>
      <c r="AE62" s="70">
        <f t="shared" ca="1" si="28"/>
        <v>3809.4263750718092</v>
      </c>
      <c r="AF62" s="70">
        <f t="shared" ca="1" si="28"/>
        <v>2497.4739064517871</v>
      </c>
      <c r="AG62" s="70">
        <f t="shared" ca="1" si="28"/>
        <v>2441.3270563802944</v>
      </c>
      <c r="AH62" s="70">
        <f t="shared" ca="1" si="28"/>
        <v>2565.0224082266686</v>
      </c>
      <c r="AI62" s="70">
        <f t="shared" ca="1" si="28"/>
        <v>2970.2139314427855</v>
      </c>
      <c r="AJ62" s="70">
        <f t="shared" ca="1" si="28"/>
        <v>3109.2707279854976</v>
      </c>
      <c r="AK62" s="70">
        <f t="shared" ca="1" si="28"/>
        <v>3443.5646247884401</v>
      </c>
      <c r="AL62" s="70">
        <f t="shared" ca="1" si="28"/>
        <v>2447.3294945055541</v>
      </c>
      <c r="AM62" s="70">
        <f t="shared" ca="1" si="28"/>
        <v>2439.0147618165993</v>
      </c>
      <c r="AN62" s="70">
        <f t="shared" ca="1" si="28"/>
        <v>2950.9613946949107</v>
      </c>
      <c r="AO62" s="70">
        <f t="shared" ca="1" si="28"/>
        <v>1848.1344988333331</v>
      </c>
      <c r="AP62" s="70">
        <f t="shared" ca="1" si="28"/>
        <v>813.54478333333464</v>
      </c>
      <c r="AQ62" s="70">
        <f t="shared" ca="1" si="28"/>
        <v>1696.6438882433267</v>
      </c>
      <c r="AR62" s="70">
        <f t="shared" ca="1" si="28"/>
        <v>365.41909775772911</v>
      </c>
      <c r="AS62" s="70">
        <f t="shared" ca="1" si="28"/>
        <v>543.63190689602743</v>
      </c>
      <c r="AT62" s="70">
        <f t="shared" ca="1" si="28"/>
        <v>939.11268213938456</v>
      </c>
      <c r="AU62" s="70">
        <f t="shared" ca="1" si="28"/>
        <v>1675.1422749405647</v>
      </c>
      <c r="AV62" s="70">
        <f t="shared" ca="1" si="28"/>
        <v>2087.5813136977395</v>
      </c>
      <c r="AW62" s="70">
        <f t="shared" ca="1" si="28"/>
        <v>2735.9584815246753</v>
      </c>
      <c r="AX62" s="70">
        <f t="shared" ca="1" si="28"/>
        <v>1769.9009074824389</v>
      </c>
      <c r="AY62" s="70">
        <f t="shared" ca="1" si="28"/>
        <v>2001.1081313514096</v>
      </c>
      <c r="AZ62" s="70">
        <f t="shared" ca="1" si="28"/>
        <v>2862.4266620412491</v>
      </c>
      <c r="BA62" s="70">
        <f t="shared" ca="1" si="28"/>
        <v>1764.5929314809546</v>
      </c>
      <c r="BB62" s="70">
        <f t="shared" ca="1" si="28"/>
        <v>748.6781771333317</v>
      </c>
      <c r="BC62" s="70">
        <f t="shared" ca="1" si="28"/>
        <v>1384.0305849304168</v>
      </c>
      <c r="BD62" s="70">
        <f t="shared" ca="1" si="28"/>
        <v>0</v>
      </c>
      <c r="BE62" s="70">
        <f t="shared" ca="1" si="28"/>
        <v>491.23361253282019</v>
      </c>
      <c r="BF62" s="70">
        <f t="shared" ca="1" si="28"/>
        <v>1252.8851310374102</v>
      </c>
      <c r="BG62" s="70">
        <f t="shared" ca="1" si="28"/>
        <v>2438.9486736910894</v>
      </c>
      <c r="BH62" s="70">
        <f t="shared" ca="1" si="28"/>
        <v>3219.8261668964369</v>
      </c>
      <c r="BI62" s="70">
        <f t="shared" ca="1" si="28"/>
        <v>4294.4430734130583</v>
      </c>
      <c r="BJ62" s="70">
        <f t="shared" ca="1" si="28"/>
        <v>3351.4385030328285</v>
      </c>
      <c r="BK62" s="70">
        <f t="shared" ca="1" si="28"/>
        <v>3902.997731130461</v>
      </c>
      <c r="BL62" s="70">
        <f t="shared" ca="1" si="28"/>
        <v>5240.6708994965538</v>
      </c>
      <c r="BM62" s="70">
        <f t="shared" ca="1" si="28"/>
        <v>4130.1247341876542</v>
      </c>
      <c r="BN62" s="70">
        <f t="shared" ca="1" si="28"/>
        <v>3120.9276527337724</v>
      </c>
      <c r="BO62" s="70">
        <f t="shared" ca="1" si="28"/>
        <v>1470.9796725972619</v>
      </c>
      <c r="BP62" s="70">
        <f t="shared" ca="1" si="28"/>
        <v>0</v>
      </c>
      <c r="BQ62" s="70">
        <f t="shared" ca="1" si="28"/>
        <v>870.49521084152911</v>
      </c>
      <c r="BR62" s="70">
        <f t="shared" ca="1" si="28"/>
        <v>2077.7996449153807</v>
      </c>
      <c r="BS62" s="70">
        <f t="shared" ca="1" si="28"/>
        <v>3814.2723600456857</v>
      </c>
      <c r="BT62" s="70">
        <f t="shared" ref="BT62:DJ62" ca="1" si="29">BT60-BT61</f>
        <v>5043.6354405645143</v>
      </c>
      <c r="BU62" s="70">
        <f t="shared" ca="1" si="29"/>
        <v>6638.9393970824303</v>
      </c>
      <c r="BV62" s="70">
        <f t="shared" ca="1" si="29"/>
        <v>5712.9882224115299</v>
      </c>
      <c r="BW62" s="70">
        <f t="shared" ca="1" si="29"/>
        <v>6652.9666900438206</v>
      </c>
      <c r="BX62" s="70">
        <f t="shared" ca="1" si="29"/>
        <v>8573.9270574695456</v>
      </c>
      <c r="BY62" s="70">
        <f t="shared" ca="1" si="29"/>
        <v>7435.7585163745343</v>
      </c>
      <c r="BZ62" s="70">
        <f t="shared" ca="1" si="29"/>
        <v>6423.2098380690932</v>
      </c>
      <c r="CA62" s="70">
        <f t="shared" ca="1" si="29"/>
        <v>1591.3334642347677</v>
      </c>
      <c r="CB62" s="70">
        <f t="shared" ca="1" si="29"/>
        <v>0</v>
      </c>
      <c r="CC62" s="70">
        <f t="shared" ca="1" si="29"/>
        <v>1332.5003389033809</v>
      </c>
      <c r="CD62" s="70">
        <f t="shared" ca="1" si="29"/>
        <v>3084.7414531470522</v>
      </c>
      <c r="CE62" s="70">
        <f t="shared" ca="1" si="29"/>
        <v>4757.5459642309124</v>
      </c>
      <c r="CF62" s="70">
        <f t="shared" ca="1" si="29"/>
        <v>4757.5459642309124</v>
      </c>
      <c r="CG62" s="70">
        <f t="shared" ca="1" si="29"/>
        <v>4757.5459642309124</v>
      </c>
      <c r="CH62" s="70">
        <f t="shared" ca="1" si="29"/>
        <v>3841.1538799883965</v>
      </c>
      <c r="CI62" s="70">
        <f t="shared" ca="1" si="29"/>
        <v>4757.5459642309124</v>
      </c>
      <c r="CJ62" s="70">
        <f t="shared" ca="1" si="29"/>
        <v>4757.5459642309124</v>
      </c>
      <c r="CK62" s="70">
        <f t="shared" ca="1" si="29"/>
        <v>3573.1305554267556</v>
      </c>
      <c r="CL62" s="70">
        <f t="shared" ca="1" si="29"/>
        <v>2544.6524281796319</v>
      </c>
      <c r="CM62" s="70">
        <f t="shared" ca="1" si="29"/>
        <v>-2724.2389960748178</v>
      </c>
      <c r="CN62" s="70">
        <f t="shared" ca="1" si="29"/>
        <v>0</v>
      </c>
      <c r="CO62" s="70">
        <f t="shared" ca="1" si="29"/>
        <v>0</v>
      </c>
      <c r="CP62" s="70">
        <f t="shared" ca="1" si="29"/>
        <v>0</v>
      </c>
      <c r="CQ62" s="70">
        <f t="shared" ca="1" si="29"/>
        <v>0</v>
      </c>
      <c r="CR62" s="70">
        <f t="shared" ca="1" si="29"/>
        <v>0</v>
      </c>
      <c r="CS62" s="70">
        <f t="shared" ca="1" si="29"/>
        <v>0</v>
      </c>
      <c r="CT62" s="70">
        <f t="shared" ca="1" si="29"/>
        <v>0</v>
      </c>
      <c r="CU62" s="70">
        <f t="shared" ca="1" si="29"/>
        <v>0</v>
      </c>
      <c r="CV62" s="70">
        <f t="shared" ca="1" si="29"/>
        <v>0</v>
      </c>
      <c r="CW62" s="70">
        <f t="shared" ca="1" si="29"/>
        <v>0</v>
      </c>
      <c r="CX62" s="70">
        <f t="shared" ca="1" si="29"/>
        <v>0</v>
      </c>
      <c r="CY62" s="70">
        <f t="shared" ca="1" si="29"/>
        <v>0</v>
      </c>
      <c r="CZ62" s="70">
        <f t="shared" ca="1" si="29"/>
        <v>0</v>
      </c>
      <c r="DA62" s="70">
        <f t="shared" ca="1" si="29"/>
        <v>0</v>
      </c>
      <c r="DB62" s="70">
        <f t="shared" ca="1" si="29"/>
        <v>0</v>
      </c>
      <c r="DC62" s="70">
        <f t="shared" ca="1" si="29"/>
        <v>0</v>
      </c>
      <c r="DD62" s="70">
        <f t="shared" ca="1" si="29"/>
        <v>0</v>
      </c>
      <c r="DE62" s="70">
        <f t="shared" ca="1" si="29"/>
        <v>0</v>
      </c>
      <c r="DF62" s="70">
        <f t="shared" ca="1" si="29"/>
        <v>0</v>
      </c>
      <c r="DG62" s="70">
        <f t="shared" ca="1" si="29"/>
        <v>0</v>
      </c>
      <c r="DH62" s="70">
        <f t="shared" ca="1" si="29"/>
        <v>0</v>
      </c>
      <c r="DI62" s="70">
        <f t="shared" ca="1" si="29"/>
        <v>0</v>
      </c>
      <c r="DJ62" s="70">
        <f t="shared" ca="1" si="29"/>
        <v>0</v>
      </c>
    </row>
    <row r="63" spans="2:114" x14ac:dyDescent="0.25">
      <c r="B63" s="63"/>
      <c r="C63" s="63"/>
      <c r="D63" s="63"/>
      <c r="E63" s="63"/>
      <c r="F63" s="6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70"/>
      <c r="AP63" s="70"/>
      <c r="AQ63" s="70"/>
      <c r="AR63" s="70"/>
      <c r="AS63" s="70"/>
      <c r="AT63" s="70"/>
      <c r="AU63" s="70"/>
      <c r="AV63" s="70"/>
      <c r="AW63" s="70"/>
      <c r="AX63" s="70"/>
      <c r="AY63" s="70"/>
      <c r="AZ63" s="70"/>
      <c r="BA63" s="70"/>
      <c r="BB63" s="70"/>
      <c r="BC63" s="70"/>
      <c r="BD63" s="70"/>
      <c r="BE63" s="70"/>
      <c r="BF63" s="70"/>
      <c r="BG63" s="70"/>
      <c r="BH63" s="70"/>
      <c r="BI63" s="70"/>
      <c r="BJ63" s="70"/>
      <c r="BK63" s="70"/>
      <c r="BL63" s="70"/>
      <c r="BM63" s="70"/>
      <c r="BN63" s="70"/>
      <c r="BO63" s="70"/>
      <c r="BP63" s="70"/>
      <c r="BQ63" s="70"/>
      <c r="BR63" s="70"/>
      <c r="BS63" s="70"/>
      <c r="BT63" s="70"/>
      <c r="BU63" s="70"/>
      <c r="BV63" s="70"/>
      <c r="BW63" s="70"/>
      <c r="BX63" s="70"/>
      <c r="BY63" s="70"/>
      <c r="BZ63" s="70"/>
      <c r="CA63" s="70"/>
      <c r="CB63" s="70"/>
      <c r="CC63" s="70"/>
      <c r="CD63" s="70"/>
      <c r="CE63" s="70"/>
      <c r="CF63" s="70"/>
      <c r="CG63" s="70"/>
      <c r="CH63" s="70"/>
      <c r="CI63" s="70"/>
      <c r="CJ63" s="70"/>
      <c r="CK63" s="70"/>
      <c r="CL63" s="70"/>
      <c r="CM63" s="70"/>
      <c r="CN63" s="70"/>
      <c r="CO63" s="70"/>
      <c r="CP63" s="70"/>
      <c r="CQ63" s="70"/>
      <c r="CR63" s="70"/>
      <c r="CS63" s="70"/>
      <c r="CT63" s="70"/>
      <c r="CU63" s="70"/>
      <c r="CV63" s="70"/>
      <c r="CW63" s="70"/>
      <c r="CX63" s="70"/>
      <c r="CY63" s="70"/>
      <c r="CZ63" s="70"/>
      <c r="DA63" s="70"/>
      <c r="DB63" s="70"/>
      <c r="DC63" s="70"/>
      <c r="DD63" s="70"/>
      <c r="DE63" s="70"/>
      <c r="DF63" s="70"/>
      <c r="DG63" s="70"/>
      <c r="DH63" s="70"/>
      <c r="DI63" s="70"/>
      <c r="DJ63" s="70"/>
    </row>
    <row r="64" spans="2:114" x14ac:dyDescent="0.25">
      <c r="B64" s="63"/>
      <c r="C64" s="63"/>
      <c r="D64" s="63" t="s">
        <v>78</v>
      </c>
      <c r="E64" s="63"/>
      <c r="F64" s="6"/>
      <c r="G64" s="70">
        <f>F67</f>
        <v>0</v>
      </c>
      <c r="H64" s="70">
        <f t="shared" ref="H64:BS64" ca="1" si="30">G67</f>
        <v>2029.3396067761216</v>
      </c>
      <c r="I64" s="70">
        <f t="shared" ca="1" si="30"/>
        <v>5067.3755900815022</v>
      </c>
      <c r="J64" s="70">
        <f t="shared" ca="1" si="30"/>
        <v>7536.7092056161464</v>
      </c>
      <c r="K64" s="70">
        <f t="shared" ca="1" si="30"/>
        <v>10852.243834056871</v>
      </c>
      <c r="L64" s="70">
        <f t="shared" ca="1" si="30"/>
        <v>9001.1856386986219</v>
      </c>
      <c r="M64" s="70">
        <f t="shared" ca="1" si="30"/>
        <v>7220.7992024452124</v>
      </c>
      <c r="N64" s="70">
        <f t="shared" ca="1" si="30"/>
        <v>4897.9742535054011</v>
      </c>
      <c r="O64" s="70">
        <f t="shared" ca="1" si="30"/>
        <v>3100.4229155501757</v>
      </c>
      <c r="P64" s="70">
        <f t="shared" ca="1" si="30"/>
        <v>1809.9591077109212</v>
      </c>
      <c r="Q64" s="70">
        <f t="shared" ca="1" si="30"/>
        <v>0</v>
      </c>
      <c r="R64" s="70">
        <f t="shared" ca="1" si="30"/>
        <v>0</v>
      </c>
      <c r="S64" s="70">
        <f t="shared" ca="1" si="30"/>
        <v>1538.3297300945244</v>
      </c>
      <c r="T64" s="70">
        <f t="shared" ca="1" si="30"/>
        <v>2857.038281569291</v>
      </c>
      <c r="U64" s="70">
        <f t="shared" ca="1" si="30"/>
        <v>3075.1358785543944</v>
      </c>
      <c r="V64" s="70">
        <f t="shared" ca="1" si="30"/>
        <v>3075.1358785543944</v>
      </c>
      <c r="W64" s="70">
        <f t="shared" ca="1" si="30"/>
        <v>2896.0344966212488</v>
      </c>
      <c r="X64" s="70">
        <f t="shared" ca="1" si="30"/>
        <v>2946.8256684457406</v>
      </c>
      <c r="Y64" s="70">
        <f t="shared" ca="1" si="30"/>
        <v>2828.053266812602</v>
      </c>
      <c r="Z64" s="70">
        <f t="shared" ca="1" si="30"/>
        <v>3075.1358785543944</v>
      </c>
      <c r="AA64" s="70">
        <f t="shared" ca="1" si="30"/>
        <v>3075.1358785543944</v>
      </c>
      <c r="AB64" s="70">
        <f t="shared" ca="1" si="30"/>
        <v>2800.9702151676893</v>
      </c>
      <c r="AC64" s="70">
        <f t="shared" ca="1" si="30"/>
        <v>3075.1358785543944</v>
      </c>
      <c r="AD64" s="70">
        <f t="shared" ca="1" si="30"/>
        <v>3075.1358785543944</v>
      </c>
      <c r="AE64" s="70">
        <f t="shared" ca="1" si="30"/>
        <v>3075.1358785543944</v>
      </c>
      <c r="AF64" s="70">
        <f t="shared" ca="1" si="30"/>
        <v>4387.0883471744164</v>
      </c>
      <c r="AG64" s="70">
        <f t="shared" ca="1" si="30"/>
        <v>4443.2351972459091</v>
      </c>
      <c r="AH64" s="70">
        <f t="shared" ca="1" si="30"/>
        <v>4319.5398453995349</v>
      </c>
      <c r="AI64" s="70">
        <f t="shared" ca="1" si="30"/>
        <v>3914.3483221834181</v>
      </c>
      <c r="AJ64" s="70">
        <f t="shared" ca="1" si="30"/>
        <v>3775.2915256407059</v>
      </c>
      <c r="AK64" s="70">
        <f t="shared" ca="1" si="30"/>
        <v>3440.9976288377634</v>
      </c>
      <c r="AL64" s="70">
        <f t="shared" ca="1" si="30"/>
        <v>4437.2327591206495</v>
      </c>
      <c r="AM64" s="70">
        <f t="shared" ca="1" si="30"/>
        <v>4445.5474918096043</v>
      </c>
      <c r="AN64" s="70">
        <f t="shared" ca="1" si="30"/>
        <v>3933.6008589312928</v>
      </c>
      <c r="AO64" s="70">
        <f t="shared" ca="1" si="30"/>
        <v>5036.4277547928705</v>
      </c>
      <c r="AP64" s="70">
        <f t="shared" ca="1" si="30"/>
        <v>6071.0174702928689</v>
      </c>
      <c r="AQ64" s="70">
        <f t="shared" ca="1" si="30"/>
        <v>6884.5622536261999</v>
      </c>
      <c r="AR64" s="70">
        <f t="shared" ca="1" si="30"/>
        <v>8215.7870441117975</v>
      </c>
      <c r="AS64" s="70">
        <f t="shared" ca="1" si="30"/>
        <v>8037.5742349734992</v>
      </c>
      <c r="AT64" s="70">
        <f t="shared" ca="1" si="30"/>
        <v>7642.0934597301421</v>
      </c>
      <c r="AU64" s="70">
        <f t="shared" ca="1" si="30"/>
        <v>6906.0638669289619</v>
      </c>
      <c r="AV64" s="70">
        <f t="shared" ca="1" si="30"/>
        <v>6493.6248281717872</v>
      </c>
      <c r="AW64" s="70">
        <f t="shared" ca="1" si="30"/>
        <v>5845.2476603448513</v>
      </c>
      <c r="AX64" s="70">
        <f t="shared" ca="1" si="30"/>
        <v>6811.3052343870877</v>
      </c>
      <c r="AY64" s="70">
        <f t="shared" ca="1" si="30"/>
        <v>6580.098010518117</v>
      </c>
      <c r="AZ64" s="70">
        <f t="shared" ca="1" si="30"/>
        <v>5718.7794798282775</v>
      </c>
      <c r="BA64" s="70">
        <f t="shared" ca="1" si="30"/>
        <v>6816.613210388572</v>
      </c>
      <c r="BB64" s="70">
        <f t="shared" ca="1" si="30"/>
        <v>7832.5279647361949</v>
      </c>
      <c r="BC64" s="70">
        <f t="shared" ca="1" si="30"/>
        <v>8581.2061418695266</v>
      </c>
      <c r="BD64" s="70">
        <f t="shared" ca="1" si="30"/>
        <v>9965.2367267999434</v>
      </c>
      <c r="BE64" s="70">
        <f t="shared" ca="1" si="30"/>
        <v>9474.0031142671232</v>
      </c>
      <c r="BF64" s="70">
        <f t="shared" ca="1" si="30"/>
        <v>8712.3515957625332</v>
      </c>
      <c r="BG64" s="70">
        <f t="shared" ca="1" si="30"/>
        <v>7526.288053108854</v>
      </c>
      <c r="BH64" s="70">
        <f t="shared" ca="1" si="30"/>
        <v>6745.4105599035065</v>
      </c>
      <c r="BI64" s="70">
        <f t="shared" ca="1" si="30"/>
        <v>5670.7936533868851</v>
      </c>
      <c r="BJ64" s="70">
        <f t="shared" ca="1" si="30"/>
        <v>6613.7982237671149</v>
      </c>
      <c r="BK64" s="70">
        <f t="shared" ca="1" si="30"/>
        <v>6062.2389956694824</v>
      </c>
      <c r="BL64" s="70">
        <f t="shared" ca="1" si="30"/>
        <v>4724.5658273033896</v>
      </c>
      <c r="BM64" s="70">
        <f t="shared" ca="1" si="30"/>
        <v>5835.1119926122892</v>
      </c>
      <c r="BN64" s="70">
        <f t="shared" ca="1" si="30"/>
        <v>6844.309074066171</v>
      </c>
      <c r="BO64" s="70">
        <f t="shared" ca="1" si="30"/>
        <v>7520.6708334318801</v>
      </c>
      <c r="BP64" s="70">
        <f t="shared" ca="1" si="30"/>
        <v>8991.650506029142</v>
      </c>
      <c r="BQ64" s="70">
        <f t="shared" ca="1" si="30"/>
        <v>8121.1552951876129</v>
      </c>
      <c r="BR64" s="70">
        <f t="shared" ca="1" si="30"/>
        <v>6913.8508611137613</v>
      </c>
      <c r="BS64" s="70">
        <f t="shared" ca="1" si="30"/>
        <v>5177.3781459834563</v>
      </c>
      <c r="BT64" s="70">
        <f t="shared" ref="BT64:DJ64" ca="1" si="31">BS67</f>
        <v>3948.0150654646277</v>
      </c>
      <c r="BU64" s="70">
        <f t="shared" ca="1" si="31"/>
        <v>2352.7111089467116</v>
      </c>
      <c r="BV64" s="70">
        <f t="shared" ca="1" si="31"/>
        <v>3278.6622836176116</v>
      </c>
      <c r="BW64" s="70">
        <f t="shared" ca="1" si="31"/>
        <v>2338.683815985321</v>
      </c>
      <c r="BX64" s="70">
        <f t="shared" ca="1" si="31"/>
        <v>417.72344855959614</v>
      </c>
      <c r="BY64" s="70">
        <f t="shared" ca="1" si="31"/>
        <v>1555.8919896546074</v>
      </c>
      <c r="BZ64" s="70">
        <f t="shared" ca="1" si="31"/>
        <v>2568.4406679600493</v>
      </c>
      <c r="CA64" s="70">
        <f t="shared" ca="1" si="31"/>
        <v>3166.2124999961447</v>
      </c>
      <c r="CB64" s="70">
        <f t="shared" ca="1" si="31"/>
        <v>4757.5459642309115</v>
      </c>
      <c r="CC64" s="70">
        <f t="shared" ca="1" si="31"/>
        <v>3425.0456253275315</v>
      </c>
      <c r="CD64" s="70">
        <f t="shared" ca="1" si="31"/>
        <v>1672.8045110838602</v>
      </c>
      <c r="CE64" s="70">
        <f t="shared" ca="1" si="31"/>
        <v>0</v>
      </c>
      <c r="CF64" s="70">
        <f t="shared" ca="1" si="31"/>
        <v>0</v>
      </c>
      <c r="CG64" s="70">
        <f t="shared" ca="1" si="31"/>
        <v>0</v>
      </c>
      <c r="CH64" s="70">
        <f t="shared" ca="1" si="31"/>
        <v>916.39208424251581</v>
      </c>
      <c r="CI64" s="70">
        <f t="shared" ca="1" si="31"/>
        <v>0</v>
      </c>
      <c r="CJ64" s="70">
        <f t="shared" ca="1" si="31"/>
        <v>0</v>
      </c>
      <c r="CK64" s="70">
        <f t="shared" ca="1" si="31"/>
        <v>1184.4154088041571</v>
      </c>
      <c r="CL64" s="70">
        <f t="shared" ca="1" si="31"/>
        <v>2212.8935360512805</v>
      </c>
      <c r="CM64" s="70">
        <f t="shared" ca="1" si="31"/>
        <v>2724.2389960748178</v>
      </c>
      <c r="CN64" s="70">
        <f t="shared" ca="1" si="31"/>
        <v>0</v>
      </c>
      <c r="CO64" s="70">
        <f t="shared" ca="1" si="31"/>
        <v>0</v>
      </c>
      <c r="CP64" s="70">
        <f t="shared" ca="1" si="31"/>
        <v>0</v>
      </c>
      <c r="CQ64" s="70">
        <f t="shared" ca="1" si="31"/>
        <v>0</v>
      </c>
      <c r="CR64" s="70">
        <f t="shared" ca="1" si="31"/>
        <v>0</v>
      </c>
      <c r="CS64" s="70">
        <f t="shared" ca="1" si="31"/>
        <v>0</v>
      </c>
      <c r="CT64" s="70">
        <f t="shared" ca="1" si="31"/>
        <v>0</v>
      </c>
      <c r="CU64" s="70">
        <f t="shared" ca="1" si="31"/>
        <v>0</v>
      </c>
      <c r="CV64" s="70">
        <f t="shared" ca="1" si="31"/>
        <v>0</v>
      </c>
      <c r="CW64" s="70">
        <f t="shared" ca="1" si="31"/>
        <v>0</v>
      </c>
      <c r="CX64" s="70">
        <f t="shared" ca="1" si="31"/>
        <v>0</v>
      </c>
      <c r="CY64" s="70">
        <f t="shared" ca="1" si="31"/>
        <v>0</v>
      </c>
      <c r="CZ64" s="70">
        <f t="shared" ca="1" si="31"/>
        <v>0</v>
      </c>
      <c r="DA64" s="70">
        <f t="shared" ca="1" si="31"/>
        <v>0</v>
      </c>
      <c r="DB64" s="70">
        <f t="shared" ca="1" si="31"/>
        <v>0</v>
      </c>
      <c r="DC64" s="70">
        <f t="shared" ca="1" si="31"/>
        <v>0</v>
      </c>
      <c r="DD64" s="70">
        <f t="shared" ca="1" si="31"/>
        <v>0</v>
      </c>
      <c r="DE64" s="70">
        <f t="shared" ca="1" si="31"/>
        <v>0</v>
      </c>
      <c r="DF64" s="70">
        <f t="shared" ca="1" si="31"/>
        <v>0</v>
      </c>
      <c r="DG64" s="70">
        <f t="shared" ca="1" si="31"/>
        <v>0</v>
      </c>
      <c r="DH64" s="70">
        <f t="shared" ca="1" si="31"/>
        <v>0</v>
      </c>
      <c r="DI64" s="70">
        <f t="shared" ca="1" si="31"/>
        <v>0</v>
      </c>
      <c r="DJ64" s="70">
        <f t="shared" ca="1" si="31"/>
        <v>0</v>
      </c>
    </row>
    <row r="65" spans="2:114" x14ac:dyDescent="0.25">
      <c r="B65" s="63"/>
      <c r="C65" s="63"/>
      <c r="D65" s="63" t="s">
        <v>85</v>
      </c>
      <c r="E65" s="63"/>
      <c r="F65" s="6"/>
      <c r="G65" s="70">
        <f ca="1">G109</f>
        <v>2029.3396067761216</v>
      </c>
      <c r="H65" s="70">
        <f t="shared" ref="H65:BS65" ca="1" si="32">H109</f>
        <v>3038.0359833053808</v>
      </c>
      <c r="I65" s="70">
        <f t="shared" ca="1" si="32"/>
        <v>2469.3336155346442</v>
      </c>
      <c r="J65" s="70">
        <f t="shared" ca="1" si="32"/>
        <v>3315.5346284407251</v>
      </c>
      <c r="K65" s="70">
        <f t="shared" ca="1" si="32"/>
        <v>0</v>
      </c>
      <c r="L65" s="70">
        <f t="shared" ca="1" si="32"/>
        <v>0</v>
      </c>
      <c r="M65" s="70">
        <f t="shared" ca="1" si="32"/>
        <v>0</v>
      </c>
      <c r="N65" s="70">
        <f t="shared" ca="1" si="32"/>
        <v>0</v>
      </c>
      <c r="O65" s="70">
        <f t="shared" ca="1" si="32"/>
        <v>0</v>
      </c>
      <c r="P65" s="70">
        <f t="shared" ca="1" si="32"/>
        <v>0</v>
      </c>
      <c r="Q65" s="70">
        <f t="shared" ca="1" si="32"/>
        <v>0</v>
      </c>
      <c r="R65" s="70">
        <f t="shared" ca="1" si="32"/>
        <v>1538.3297300945244</v>
      </c>
      <c r="S65" s="70">
        <f t="shared" ca="1" si="32"/>
        <v>1318.7085514747669</v>
      </c>
      <c r="T65" s="70">
        <f t="shared" ca="1" si="32"/>
        <v>218.09759698510334</v>
      </c>
      <c r="U65" s="70">
        <f t="shared" ca="1" si="32"/>
        <v>0</v>
      </c>
      <c r="V65" s="70">
        <f t="shared" ca="1" si="32"/>
        <v>0</v>
      </c>
      <c r="W65" s="70">
        <f t="shared" ca="1" si="32"/>
        <v>50.791171824491968</v>
      </c>
      <c r="X65" s="70">
        <f t="shared" ca="1" si="32"/>
        <v>0</v>
      </c>
      <c r="Y65" s="70">
        <f t="shared" ca="1" si="32"/>
        <v>247.08261174179233</v>
      </c>
      <c r="Z65" s="70">
        <f t="shared" ca="1" si="32"/>
        <v>0</v>
      </c>
      <c r="AA65" s="70">
        <f t="shared" ca="1" si="32"/>
        <v>0</v>
      </c>
      <c r="AB65" s="70">
        <f t="shared" ca="1" si="32"/>
        <v>274.16566338670509</v>
      </c>
      <c r="AC65" s="70">
        <f t="shared" ca="1" si="32"/>
        <v>0</v>
      </c>
      <c r="AD65" s="70">
        <f t="shared" ca="1" si="32"/>
        <v>0</v>
      </c>
      <c r="AE65" s="70">
        <f t="shared" ca="1" si="32"/>
        <v>1311.952468620022</v>
      </c>
      <c r="AF65" s="70">
        <f t="shared" ca="1" si="32"/>
        <v>56.146850071492437</v>
      </c>
      <c r="AG65" s="70">
        <f t="shared" ca="1" si="32"/>
        <v>0</v>
      </c>
      <c r="AH65" s="70">
        <f t="shared" ca="1" si="32"/>
        <v>0</v>
      </c>
      <c r="AI65" s="70">
        <f t="shared" ca="1" si="32"/>
        <v>0</v>
      </c>
      <c r="AJ65" s="70">
        <f t="shared" ca="1" si="32"/>
        <v>0</v>
      </c>
      <c r="AK65" s="70">
        <f t="shared" ca="1" si="32"/>
        <v>996.23513028288573</v>
      </c>
      <c r="AL65" s="70">
        <f t="shared" ca="1" si="32"/>
        <v>8.3147326889548339</v>
      </c>
      <c r="AM65" s="70">
        <f t="shared" ca="1" si="32"/>
        <v>0</v>
      </c>
      <c r="AN65" s="70">
        <f t="shared" ca="1" si="32"/>
        <v>1102.8268958615779</v>
      </c>
      <c r="AO65" s="70">
        <f t="shared" ca="1" si="32"/>
        <v>1034.5897154999984</v>
      </c>
      <c r="AP65" s="70">
        <f t="shared" ca="1" si="32"/>
        <v>813.54478333333145</v>
      </c>
      <c r="AQ65" s="70">
        <f t="shared" ca="1" si="32"/>
        <v>1331.2247904855981</v>
      </c>
      <c r="AR65" s="70">
        <f t="shared" ca="1" si="32"/>
        <v>0</v>
      </c>
      <c r="AS65" s="70">
        <f t="shared" ca="1" si="32"/>
        <v>0</v>
      </c>
      <c r="AT65" s="70">
        <f t="shared" ca="1" si="32"/>
        <v>0</v>
      </c>
      <c r="AU65" s="70">
        <f t="shared" ca="1" si="32"/>
        <v>0</v>
      </c>
      <c r="AV65" s="70">
        <f t="shared" ca="1" si="32"/>
        <v>0</v>
      </c>
      <c r="AW65" s="70">
        <f t="shared" ca="1" si="32"/>
        <v>966.05757404223618</v>
      </c>
      <c r="AX65" s="70">
        <f t="shared" ca="1" si="32"/>
        <v>0</v>
      </c>
      <c r="AY65" s="70">
        <f t="shared" ca="1" si="32"/>
        <v>0</v>
      </c>
      <c r="AZ65" s="70">
        <f t="shared" ca="1" si="32"/>
        <v>1097.833730560295</v>
      </c>
      <c r="BA65" s="70">
        <f t="shared" ca="1" si="32"/>
        <v>1015.9147543476226</v>
      </c>
      <c r="BB65" s="70">
        <f t="shared" ca="1" si="32"/>
        <v>748.67817713333091</v>
      </c>
      <c r="BC65" s="70">
        <f t="shared" ca="1" si="32"/>
        <v>1384.0305849304168</v>
      </c>
      <c r="BD65" s="70">
        <f t="shared" ca="1" si="32"/>
        <v>0</v>
      </c>
      <c r="BE65" s="70">
        <f t="shared" ca="1" si="32"/>
        <v>0</v>
      </c>
      <c r="BF65" s="70">
        <f t="shared" ca="1" si="32"/>
        <v>0</v>
      </c>
      <c r="BG65" s="70">
        <f t="shared" ca="1" si="32"/>
        <v>0</v>
      </c>
      <c r="BH65" s="70">
        <f t="shared" ca="1" si="32"/>
        <v>0</v>
      </c>
      <c r="BI65" s="70">
        <f t="shared" ca="1" si="32"/>
        <v>943.00457038023023</v>
      </c>
      <c r="BJ65" s="70">
        <f t="shared" ca="1" si="32"/>
        <v>0</v>
      </c>
      <c r="BK65" s="70">
        <f t="shared" ca="1" si="32"/>
        <v>0</v>
      </c>
      <c r="BL65" s="70">
        <f t="shared" ca="1" si="32"/>
        <v>1110.5461653088994</v>
      </c>
      <c r="BM65" s="70">
        <f t="shared" ca="1" si="32"/>
        <v>1009.1970814538819</v>
      </c>
      <c r="BN65" s="70">
        <f t="shared" ca="1" si="32"/>
        <v>676.36175936570874</v>
      </c>
      <c r="BO65" s="70">
        <f t="shared" ca="1" si="32"/>
        <v>1470.9796725972619</v>
      </c>
      <c r="BP65" s="70">
        <f t="shared" ca="1" si="32"/>
        <v>0</v>
      </c>
      <c r="BQ65" s="70">
        <f t="shared" ca="1" si="32"/>
        <v>0</v>
      </c>
      <c r="BR65" s="70">
        <f t="shared" ca="1" si="32"/>
        <v>0</v>
      </c>
      <c r="BS65" s="70">
        <f t="shared" ca="1" si="32"/>
        <v>0</v>
      </c>
      <c r="BT65" s="70">
        <f t="shared" ref="BT65:DJ65" ca="1" si="33">BT109</f>
        <v>0</v>
      </c>
      <c r="BU65" s="70">
        <f t="shared" ca="1" si="33"/>
        <v>925.95117467090006</v>
      </c>
      <c r="BV65" s="70">
        <f t="shared" ca="1" si="33"/>
        <v>0</v>
      </c>
      <c r="BW65" s="70">
        <f t="shared" ca="1" si="33"/>
        <v>0</v>
      </c>
      <c r="BX65" s="70">
        <f t="shared" ca="1" si="33"/>
        <v>1138.1685410950113</v>
      </c>
      <c r="BY65" s="70">
        <f t="shared" ca="1" si="33"/>
        <v>1012.548678305442</v>
      </c>
      <c r="BZ65" s="70">
        <f t="shared" ca="1" si="33"/>
        <v>597.77183203609536</v>
      </c>
      <c r="CA65" s="70">
        <f t="shared" ca="1" si="33"/>
        <v>1591.333464234767</v>
      </c>
      <c r="CB65" s="70">
        <f t="shared" ca="1" si="33"/>
        <v>0</v>
      </c>
      <c r="CC65" s="70">
        <f t="shared" ca="1" si="33"/>
        <v>0</v>
      </c>
      <c r="CD65" s="70">
        <f t="shared" ca="1" si="33"/>
        <v>0</v>
      </c>
      <c r="CE65" s="70">
        <f t="shared" ca="1" si="33"/>
        <v>0</v>
      </c>
      <c r="CF65" s="70">
        <f t="shared" ca="1" si="33"/>
        <v>0</v>
      </c>
      <c r="CG65" s="70">
        <f t="shared" ca="1" si="33"/>
        <v>916.39208424251581</v>
      </c>
      <c r="CH65" s="70">
        <f t="shared" ca="1" si="33"/>
        <v>0</v>
      </c>
      <c r="CI65" s="70">
        <f t="shared" ca="1" si="33"/>
        <v>0</v>
      </c>
      <c r="CJ65" s="70">
        <f t="shared" ca="1" si="33"/>
        <v>1184.4154088041571</v>
      </c>
      <c r="CK65" s="70">
        <f t="shared" ca="1" si="33"/>
        <v>1028.4781272471237</v>
      </c>
      <c r="CL65" s="70">
        <f t="shared" ca="1" si="33"/>
        <v>511.34546002353721</v>
      </c>
      <c r="CM65" s="70">
        <f t="shared" ca="1" si="33"/>
        <v>-2724.2389960748178</v>
      </c>
      <c r="CN65" s="70">
        <f t="shared" ca="1" si="33"/>
        <v>0</v>
      </c>
      <c r="CO65" s="70">
        <f t="shared" ca="1" si="33"/>
        <v>0</v>
      </c>
      <c r="CP65" s="70">
        <f t="shared" ca="1" si="33"/>
        <v>0</v>
      </c>
      <c r="CQ65" s="70">
        <f t="shared" ca="1" si="33"/>
        <v>0</v>
      </c>
      <c r="CR65" s="70">
        <f t="shared" ca="1" si="33"/>
        <v>0</v>
      </c>
      <c r="CS65" s="70">
        <f t="shared" ca="1" si="33"/>
        <v>0</v>
      </c>
      <c r="CT65" s="70">
        <f t="shared" ca="1" si="33"/>
        <v>0</v>
      </c>
      <c r="CU65" s="70">
        <f t="shared" ca="1" si="33"/>
        <v>0</v>
      </c>
      <c r="CV65" s="70">
        <f t="shared" ca="1" si="33"/>
        <v>0</v>
      </c>
      <c r="CW65" s="70">
        <f t="shared" ca="1" si="33"/>
        <v>0</v>
      </c>
      <c r="CX65" s="70">
        <f t="shared" ca="1" si="33"/>
        <v>0</v>
      </c>
      <c r="CY65" s="70">
        <f t="shared" ca="1" si="33"/>
        <v>0</v>
      </c>
      <c r="CZ65" s="70">
        <f t="shared" ca="1" si="33"/>
        <v>0</v>
      </c>
      <c r="DA65" s="70">
        <f t="shared" ca="1" si="33"/>
        <v>0</v>
      </c>
      <c r="DB65" s="70">
        <f t="shared" ca="1" si="33"/>
        <v>0</v>
      </c>
      <c r="DC65" s="70">
        <f t="shared" ca="1" si="33"/>
        <v>0</v>
      </c>
      <c r="DD65" s="70">
        <f t="shared" ca="1" si="33"/>
        <v>0</v>
      </c>
      <c r="DE65" s="70">
        <f t="shared" ca="1" si="33"/>
        <v>0</v>
      </c>
      <c r="DF65" s="70">
        <f t="shared" ca="1" si="33"/>
        <v>0</v>
      </c>
      <c r="DG65" s="70">
        <f t="shared" ca="1" si="33"/>
        <v>0</v>
      </c>
      <c r="DH65" s="70">
        <f t="shared" ca="1" si="33"/>
        <v>0</v>
      </c>
      <c r="DI65" s="70">
        <f t="shared" ca="1" si="33"/>
        <v>0</v>
      </c>
      <c r="DJ65" s="70">
        <f t="shared" ca="1" si="33"/>
        <v>0</v>
      </c>
    </row>
    <row r="66" spans="2:114" x14ac:dyDescent="0.25">
      <c r="B66" s="63"/>
      <c r="C66" s="63"/>
      <c r="D66" s="63" t="s">
        <v>86</v>
      </c>
      <c r="E66" s="63"/>
      <c r="F66" s="6"/>
      <c r="G66" s="70">
        <f ca="1">G110</f>
        <v>0</v>
      </c>
      <c r="H66" s="70">
        <f t="shared" ref="H66:BS66" ca="1" si="34">H110</f>
        <v>0</v>
      </c>
      <c r="I66" s="70">
        <f t="shared" ca="1" si="34"/>
        <v>0</v>
      </c>
      <c r="J66" s="70">
        <f t="shared" ca="1" si="34"/>
        <v>0</v>
      </c>
      <c r="K66" s="70">
        <f t="shared" ca="1" si="34"/>
        <v>1851.0581953582489</v>
      </c>
      <c r="L66" s="70">
        <f t="shared" ca="1" si="34"/>
        <v>1780.3864362534093</v>
      </c>
      <c r="M66" s="70">
        <f t="shared" ca="1" si="34"/>
        <v>2322.8249489398117</v>
      </c>
      <c r="N66" s="70">
        <f t="shared" ca="1" si="34"/>
        <v>1797.5513379552253</v>
      </c>
      <c r="O66" s="70">
        <f t="shared" ca="1" si="34"/>
        <v>1290.4638078392545</v>
      </c>
      <c r="P66" s="70">
        <f t="shared" ca="1" si="34"/>
        <v>1809.9591077109212</v>
      </c>
      <c r="Q66" s="70">
        <f t="shared" ca="1" si="34"/>
        <v>0</v>
      </c>
      <c r="R66" s="70">
        <f t="shared" ca="1" si="34"/>
        <v>0</v>
      </c>
      <c r="S66" s="70">
        <f t="shared" ca="1" si="34"/>
        <v>0</v>
      </c>
      <c r="T66" s="70">
        <f t="shared" ca="1" si="34"/>
        <v>0</v>
      </c>
      <c r="U66" s="70">
        <f t="shared" ca="1" si="34"/>
        <v>0</v>
      </c>
      <c r="V66" s="70">
        <f t="shared" ca="1" si="34"/>
        <v>179.10138193314543</v>
      </c>
      <c r="W66" s="70">
        <f t="shared" ca="1" si="34"/>
        <v>0</v>
      </c>
      <c r="X66" s="70">
        <f t="shared" ca="1" si="34"/>
        <v>118.77240163313861</v>
      </c>
      <c r="Y66" s="70">
        <f t="shared" ca="1" si="34"/>
        <v>0</v>
      </c>
      <c r="Z66" s="70">
        <f t="shared" ca="1" si="34"/>
        <v>0</v>
      </c>
      <c r="AA66" s="70">
        <f t="shared" ca="1" si="34"/>
        <v>274.16566338670492</v>
      </c>
      <c r="AB66" s="70">
        <f t="shared" ca="1" si="34"/>
        <v>0</v>
      </c>
      <c r="AC66" s="70">
        <f t="shared" ca="1" si="34"/>
        <v>0</v>
      </c>
      <c r="AD66" s="70">
        <f t="shared" ca="1" si="34"/>
        <v>0</v>
      </c>
      <c r="AE66" s="70">
        <f t="shared" ca="1" si="34"/>
        <v>0</v>
      </c>
      <c r="AF66" s="70">
        <f t="shared" ca="1" si="34"/>
        <v>0</v>
      </c>
      <c r="AG66" s="70">
        <f t="shared" ca="1" si="34"/>
        <v>123.69535184637398</v>
      </c>
      <c r="AH66" s="70">
        <f t="shared" ca="1" si="34"/>
        <v>405.19152321611688</v>
      </c>
      <c r="AI66" s="70">
        <f t="shared" ca="1" si="34"/>
        <v>139.05679654271233</v>
      </c>
      <c r="AJ66" s="70">
        <f t="shared" ca="1" si="34"/>
        <v>334.29389680294258</v>
      </c>
      <c r="AK66" s="70">
        <f t="shared" ca="1" si="34"/>
        <v>0</v>
      </c>
      <c r="AL66" s="70">
        <f t="shared" ca="1" si="34"/>
        <v>0</v>
      </c>
      <c r="AM66" s="70">
        <f t="shared" ca="1" si="34"/>
        <v>511.9466328783115</v>
      </c>
      <c r="AN66" s="70">
        <f t="shared" ca="1" si="34"/>
        <v>0</v>
      </c>
      <c r="AO66" s="70">
        <f t="shared" ca="1" si="34"/>
        <v>0</v>
      </c>
      <c r="AP66" s="70">
        <f t="shared" ca="1" si="34"/>
        <v>0</v>
      </c>
      <c r="AQ66" s="70">
        <f t="shared" ca="1" si="34"/>
        <v>0</v>
      </c>
      <c r="AR66" s="70">
        <f t="shared" ca="1" si="34"/>
        <v>178.21280913829816</v>
      </c>
      <c r="AS66" s="70">
        <f t="shared" ca="1" si="34"/>
        <v>395.4807752433573</v>
      </c>
      <c r="AT66" s="70">
        <f t="shared" ca="1" si="34"/>
        <v>736.02959280118</v>
      </c>
      <c r="AU66" s="70">
        <f t="shared" ca="1" si="34"/>
        <v>412.43903875717507</v>
      </c>
      <c r="AV66" s="70">
        <f t="shared" ca="1" si="34"/>
        <v>648.37716782693587</v>
      </c>
      <c r="AW66" s="70">
        <f t="shared" ca="1" si="34"/>
        <v>0</v>
      </c>
      <c r="AX66" s="70">
        <f t="shared" ca="1" si="34"/>
        <v>231.20722386897063</v>
      </c>
      <c r="AY66" s="70">
        <f t="shared" ca="1" si="34"/>
        <v>861.31853068983935</v>
      </c>
      <c r="AZ66" s="70">
        <f t="shared" ca="1" si="34"/>
        <v>0</v>
      </c>
      <c r="BA66" s="70">
        <f t="shared" ca="1" si="34"/>
        <v>0</v>
      </c>
      <c r="BB66" s="70">
        <f t="shared" ca="1" si="34"/>
        <v>0</v>
      </c>
      <c r="BC66" s="70">
        <f t="shared" ca="1" si="34"/>
        <v>0</v>
      </c>
      <c r="BD66" s="70">
        <f t="shared" ca="1" si="34"/>
        <v>491.23361253282047</v>
      </c>
      <c r="BE66" s="70">
        <f t="shared" ca="1" si="34"/>
        <v>761.65151850459017</v>
      </c>
      <c r="BF66" s="70">
        <f t="shared" ca="1" si="34"/>
        <v>1186.063542653679</v>
      </c>
      <c r="BG66" s="70">
        <f t="shared" ca="1" si="34"/>
        <v>780.87749320534738</v>
      </c>
      <c r="BH66" s="70">
        <f t="shared" ca="1" si="34"/>
        <v>1074.6169065166216</v>
      </c>
      <c r="BI66" s="70">
        <f t="shared" ca="1" si="34"/>
        <v>0</v>
      </c>
      <c r="BJ66" s="70">
        <f t="shared" ca="1" si="34"/>
        <v>551.5592280976324</v>
      </c>
      <c r="BK66" s="70">
        <f t="shared" ca="1" si="34"/>
        <v>1337.6731683660926</v>
      </c>
      <c r="BL66" s="70">
        <f t="shared" ca="1" si="34"/>
        <v>0</v>
      </c>
      <c r="BM66" s="70">
        <f t="shared" ca="1" si="34"/>
        <v>0</v>
      </c>
      <c r="BN66" s="70">
        <f t="shared" ca="1" si="34"/>
        <v>0</v>
      </c>
      <c r="BO66" s="70">
        <f t="shared" ca="1" si="34"/>
        <v>0</v>
      </c>
      <c r="BP66" s="70">
        <f t="shared" ca="1" si="34"/>
        <v>870.49521084152889</v>
      </c>
      <c r="BQ66" s="70">
        <f t="shared" ca="1" si="34"/>
        <v>1207.3044340738513</v>
      </c>
      <c r="BR66" s="70">
        <f t="shared" ca="1" si="34"/>
        <v>1736.4727151303048</v>
      </c>
      <c r="BS66" s="70">
        <f t="shared" ca="1" si="34"/>
        <v>1229.3630805188286</v>
      </c>
      <c r="BT66" s="70">
        <f t="shared" ref="BT66:DJ66" ca="1" si="35">BT110</f>
        <v>1595.3039565179158</v>
      </c>
      <c r="BU66" s="70">
        <f t="shared" ca="1" si="35"/>
        <v>0</v>
      </c>
      <c r="BV66" s="70">
        <f t="shared" ca="1" si="35"/>
        <v>939.97846763229052</v>
      </c>
      <c r="BW66" s="70">
        <f t="shared" ca="1" si="35"/>
        <v>1920.9603674257248</v>
      </c>
      <c r="BX66" s="70">
        <f t="shared" ca="1" si="35"/>
        <v>0</v>
      </c>
      <c r="BY66" s="70">
        <f t="shared" ca="1" si="35"/>
        <v>0</v>
      </c>
      <c r="BZ66" s="70">
        <f t="shared" ca="1" si="35"/>
        <v>0</v>
      </c>
      <c r="CA66" s="70">
        <f t="shared" ca="1" si="35"/>
        <v>0</v>
      </c>
      <c r="CB66" s="70">
        <f t="shared" ca="1" si="35"/>
        <v>1332.5003389033802</v>
      </c>
      <c r="CC66" s="70">
        <f t="shared" ca="1" si="35"/>
        <v>1752.2411142436713</v>
      </c>
      <c r="CD66" s="70">
        <f t="shared" ca="1" si="35"/>
        <v>1672.8045110838602</v>
      </c>
      <c r="CE66" s="70">
        <f t="shared" ca="1" si="35"/>
        <v>0</v>
      </c>
      <c r="CF66" s="70">
        <f t="shared" ca="1" si="35"/>
        <v>0</v>
      </c>
      <c r="CG66" s="70">
        <f t="shared" ca="1" si="35"/>
        <v>0</v>
      </c>
      <c r="CH66" s="70">
        <f t="shared" ca="1" si="35"/>
        <v>916.39208424251581</v>
      </c>
      <c r="CI66" s="70">
        <f t="shared" ca="1" si="35"/>
        <v>0</v>
      </c>
      <c r="CJ66" s="70">
        <f t="shared" ca="1" si="35"/>
        <v>0</v>
      </c>
      <c r="CK66" s="70">
        <f t="shared" ca="1" si="35"/>
        <v>0</v>
      </c>
      <c r="CL66" s="70">
        <f t="shared" ca="1" si="35"/>
        <v>0</v>
      </c>
      <c r="CM66" s="70">
        <f t="shared" ca="1" si="35"/>
        <v>0</v>
      </c>
      <c r="CN66" s="70">
        <f t="shared" ca="1" si="35"/>
        <v>0</v>
      </c>
      <c r="CO66" s="70">
        <f t="shared" ca="1" si="35"/>
        <v>0</v>
      </c>
      <c r="CP66" s="70">
        <f t="shared" ca="1" si="35"/>
        <v>0</v>
      </c>
      <c r="CQ66" s="70">
        <f t="shared" ca="1" si="35"/>
        <v>0</v>
      </c>
      <c r="CR66" s="70">
        <f t="shared" ca="1" si="35"/>
        <v>0</v>
      </c>
      <c r="CS66" s="70">
        <f t="shared" ca="1" si="35"/>
        <v>0</v>
      </c>
      <c r="CT66" s="70">
        <f t="shared" ca="1" si="35"/>
        <v>0</v>
      </c>
      <c r="CU66" s="70">
        <f t="shared" ca="1" si="35"/>
        <v>0</v>
      </c>
      <c r="CV66" s="70">
        <f t="shared" ca="1" si="35"/>
        <v>0</v>
      </c>
      <c r="CW66" s="70">
        <f t="shared" ca="1" si="35"/>
        <v>0</v>
      </c>
      <c r="CX66" s="70">
        <f t="shared" ca="1" si="35"/>
        <v>0</v>
      </c>
      <c r="CY66" s="70">
        <f t="shared" ca="1" si="35"/>
        <v>0</v>
      </c>
      <c r="CZ66" s="70">
        <f t="shared" ca="1" si="35"/>
        <v>0</v>
      </c>
      <c r="DA66" s="70">
        <f t="shared" ca="1" si="35"/>
        <v>0</v>
      </c>
      <c r="DB66" s="70">
        <f t="shared" ca="1" si="35"/>
        <v>0</v>
      </c>
      <c r="DC66" s="70">
        <f t="shared" ca="1" si="35"/>
        <v>0</v>
      </c>
      <c r="DD66" s="70">
        <f t="shared" ca="1" si="35"/>
        <v>0</v>
      </c>
      <c r="DE66" s="70">
        <f t="shared" ca="1" si="35"/>
        <v>0</v>
      </c>
      <c r="DF66" s="70">
        <f t="shared" ca="1" si="35"/>
        <v>0</v>
      </c>
      <c r="DG66" s="70">
        <f t="shared" ca="1" si="35"/>
        <v>0</v>
      </c>
      <c r="DH66" s="70">
        <f t="shared" ca="1" si="35"/>
        <v>0</v>
      </c>
      <c r="DI66" s="70">
        <f t="shared" ca="1" si="35"/>
        <v>0</v>
      </c>
      <c r="DJ66" s="70">
        <f t="shared" ca="1" si="35"/>
        <v>0</v>
      </c>
    </row>
    <row r="67" spans="2:114" x14ac:dyDescent="0.25">
      <c r="B67" s="63"/>
      <c r="C67" s="63"/>
      <c r="D67" s="63" t="s">
        <v>80</v>
      </c>
      <c r="E67" s="63"/>
      <c r="F67" s="70">
        <f>F12</f>
        <v>0</v>
      </c>
      <c r="G67" s="70">
        <f ca="1">G64+G65-G66</f>
        <v>2029.3396067761216</v>
      </c>
      <c r="H67" s="70">
        <f t="shared" ref="H67:BS67" ca="1" si="36">H64+H65-H66</f>
        <v>5067.3755900815022</v>
      </c>
      <c r="I67" s="70">
        <f t="shared" ca="1" si="36"/>
        <v>7536.7092056161464</v>
      </c>
      <c r="J67" s="70">
        <f t="shared" ca="1" si="36"/>
        <v>10852.243834056871</v>
      </c>
      <c r="K67" s="70">
        <f t="shared" ca="1" si="36"/>
        <v>9001.1856386986219</v>
      </c>
      <c r="L67" s="70">
        <f t="shared" ca="1" si="36"/>
        <v>7220.7992024452124</v>
      </c>
      <c r="M67" s="70">
        <f t="shared" ca="1" si="36"/>
        <v>4897.9742535054011</v>
      </c>
      <c r="N67" s="70">
        <f t="shared" ca="1" si="36"/>
        <v>3100.4229155501757</v>
      </c>
      <c r="O67" s="70">
        <f t="shared" ca="1" si="36"/>
        <v>1809.9591077109212</v>
      </c>
      <c r="P67" s="70">
        <f t="shared" ca="1" si="36"/>
        <v>0</v>
      </c>
      <c r="Q67" s="70">
        <f t="shared" ca="1" si="36"/>
        <v>0</v>
      </c>
      <c r="R67" s="70">
        <f t="shared" ca="1" si="36"/>
        <v>1538.3297300945244</v>
      </c>
      <c r="S67" s="70">
        <f t="shared" ca="1" si="36"/>
        <v>2857.038281569291</v>
      </c>
      <c r="T67" s="70">
        <f t="shared" ca="1" si="36"/>
        <v>3075.1358785543944</v>
      </c>
      <c r="U67" s="70">
        <f t="shared" ca="1" si="36"/>
        <v>3075.1358785543944</v>
      </c>
      <c r="V67" s="70">
        <f t="shared" ca="1" si="36"/>
        <v>2896.0344966212488</v>
      </c>
      <c r="W67" s="70">
        <f t="shared" ca="1" si="36"/>
        <v>2946.8256684457406</v>
      </c>
      <c r="X67" s="70">
        <f t="shared" ca="1" si="36"/>
        <v>2828.053266812602</v>
      </c>
      <c r="Y67" s="70">
        <f t="shared" ca="1" si="36"/>
        <v>3075.1358785543944</v>
      </c>
      <c r="Z67" s="70">
        <f t="shared" ca="1" si="36"/>
        <v>3075.1358785543944</v>
      </c>
      <c r="AA67" s="70">
        <f t="shared" ca="1" si="36"/>
        <v>2800.9702151676893</v>
      </c>
      <c r="AB67" s="70">
        <f t="shared" ca="1" si="36"/>
        <v>3075.1358785543944</v>
      </c>
      <c r="AC67" s="70">
        <f t="shared" ca="1" si="36"/>
        <v>3075.1358785543944</v>
      </c>
      <c r="AD67" s="70">
        <f t="shared" ca="1" si="36"/>
        <v>3075.1358785543944</v>
      </c>
      <c r="AE67" s="70">
        <f t="shared" ca="1" si="36"/>
        <v>4387.0883471744164</v>
      </c>
      <c r="AF67" s="70">
        <f t="shared" ca="1" si="36"/>
        <v>4443.2351972459091</v>
      </c>
      <c r="AG67" s="70">
        <f t="shared" ca="1" si="36"/>
        <v>4319.5398453995349</v>
      </c>
      <c r="AH67" s="70">
        <f t="shared" ca="1" si="36"/>
        <v>3914.3483221834181</v>
      </c>
      <c r="AI67" s="70">
        <f t="shared" ca="1" si="36"/>
        <v>3775.2915256407059</v>
      </c>
      <c r="AJ67" s="70">
        <f t="shared" ca="1" si="36"/>
        <v>3440.9976288377634</v>
      </c>
      <c r="AK67" s="70">
        <f t="shared" ca="1" si="36"/>
        <v>4437.2327591206495</v>
      </c>
      <c r="AL67" s="70">
        <f t="shared" ca="1" si="36"/>
        <v>4445.5474918096043</v>
      </c>
      <c r="AM67" s="70">
        <f t="shared" ca="1" si="36"/>
        <v>3933.6008589312928</v>
      </c>
      <c r="AN67" s="70">
        <f t="shared" ca="1" si="36"/>
        <v>5036.4277547928705</v>
      </c>
      <c r="AO67" s="70">
        <f t="shared" ca="1" si="36"/>
        <v>6071.0174702928689</v>
      </c>
      <c r="AP67" s="70">
        <f t="shared" ca="1" si="36"/>
        <v>6884.5622536261999</v>
      </c>
      <c r="AQ67" s="70">
        <f t="shared" ca="1" si="36"/>
        <v>8215.7870441117975</v>
      </c>
      <c r="AR67" s="70">
        <f t="shared" ca="1" si="36"/>
        <v>8037.5742349734992</v>
      </c>
      <c r="AS67" s="70">
        <f t="shared" ca="1" si="36"/>
        <v>7642.0934597301421</v>
      </c>
      <c r="AT67" s="70">
        <f t="shared" ca="1" si="36"/>
        <v>6906.0638669289619</v>
      </c>
      <c r="AU67" s="70">
        <f t="shared" ca="1" si="36"/>
        <v>6493.6248281717872</v>
      </c>
      <c r="AV67" s="70">
        <f t="shared" ca="1" si="36"/>
        <v>5845.2476603448513</v>
      </c>
      <c r="AW67" s="70">
        <f t="shared" ca="1" si="36"/>
        <v>6811.3052343870877</v>
      </c>
      <c r="AX67" s="70">
        <f t="shared" ca="1" si="36"/>
        <v>6580.098010518117</v>
      </c>
      <c r="AY67" s="70">
        <f t="shared" ca="1" si="36"/>
        <v>5718.7794798282775</v>
      </c>
      <c r="AZ67" s="70">
        <f t="shared" ca="1" si="36"/>
        <v>6816.613210388572</v>
      </c>
      <c r="BA67" s="70">
        <f t="shared" ca="1" si="36"/>
        <v>7832.5279647361949</v>
      </c>
      <c r="BB67" s="70">
        <f t="shared" ca="1" si="36"/>
        <v>8581.2061418695266</v>
      </c>
      <c r="BC67" s="70">
        <f t="shared" ca="1" si="36"/>
        <v>9965.2367267999434</v>
      </c>
      <c r="BD67" s="70">
        <f t="shared" ca="1" si="36"/>
        <v>9474.0031142671232</v>
      </c>
      <c r="BE67" s="70">
        <f t="shared" ca="1" si="36"/>
        <v>8712.3515957625332</v>
      </c>
      <c r="BF67" s="70">
        <f t="shared" ca="1" si="36"/>
        <v>7526.288053108854</v>
      </c>
      <c r="BG67" s="70">
        <f t="shared" ca="1" si="36"/>
        <v>6745.4105599035065</v>
      </c>
      <c r="BH67" s="70">
        <f t="shared" ca="1" si="36"/>
        <v>5670.7936533868851</v>
      </c>
      <c r="BI67" s="70">
        <f t="shared" ca="1" si="36"/>
        <v>6613.7982237671149</v>
      </c>
      <c r="BJ67" s="70">
        <f t="shared" ca="1" si="36"/>
        <v>6062.2389956694824</v>
      </c>
      <c r="BK67" s="70">
        <f t="shared" ca="1" si="36"/>
        <v>4724.5658273033896</v>
      </c>
      <c r="BL67" s="70">
        <f t="shared" ca="1" si="36"/>
        <v>5835.1119926122892</v>
      </c>
      <c r="BM67" s="70">
        <f t="shared" ca="1" si="36"/>
        <v>6844.309074066171</v>
      </c>
      <c r="BN67" s="70">
        <f t="shared" ca="1" si="36"/>
        <v>7520.6708334318801</v>
      </c>
      <c r="BO67" s="70">
        <f t="shared" ca="1" si="36"/>
        <v>8991.650506029142</v>
      </c>
      <c r="BP67" s="70">
        <f t="shared" ca="1" si="36"/>
        <v>8121.1552951876129</v>
      </c>
      <c r="BQ67" s="70">
        <f t="shared" ca="1" si="36"/>
        <v>6913.8508611137613</v>
      </c>
      <c r="BR67" s="70">
        <f t="shared" ca="1" si="36"/>
        <v>5177.3781459834563</v>
      </c>
      <c r="BS67" s="70">
        <f t="shared" ca="1" si="36"/>
        <v>3948.0150654646277</v>
      </c>
      <c r="BT67" s="70">
        <f t="shared" ref="BT67:DJ67" ca="1" si="37">BT64+BT65-BT66</f>
        <v>2352.7111089467116</v>
      </c>
      <c r="BU67" s="70">
        <f t="shared" ca="1" si="37"/>
        <v>3278.6622836176116</v>
      </c>
      <c r="BV67" s="70">
        <f t="shared" ca="1" si="37"/>
        <v>2338.683815985321</v>
      </c>
      <c r="BW67" s="70">
        <f t="shared" ca="1" si="37"/>
        <v>417.72344855959614</v>
      </c>
      <c r="BX67" s="70">
        <f t="shared" ca="1" si="37"/>
        <v>1555.8919896546074</v>
      </c>
      <c r="BY67" s="70">
        <f t="shared" ca="1" si="37"/>
        <v>2568.4406679600493</v>
      </c>
      <c r="BZ67" s="70">
        <f t="shared" ca="1" si="37"/>
        <v>3166.2124999961447</v>
      </c>
      <c r="CA67" s="70">
        <f t="shared" ca="1" si="37"/>
        <v>4757.5459642309115</v>
      </c>
      <c r="CB67" s="70">
        <f t="shared" ca="1" si="37"/>
        <v>3425.0456253275315</v>
      </c>
      <c r="CC67" s="70">
        <f t="shared" ca="1" si="37"/>
        <v>1672.8045110838602</v>
      </c>
      <c r="CD67" s="70">
        <f t="shared" ca="1" si="37"/>
        <v>0</v>
      </c>
      <c r="CE67" s="70">
        <f t="shared" ca="1" si="37"/>
        <v>0</v>
      </c>
      <c r="CF67" s="70">
        <f t="shared" ca="1" si="37"/>
        <v>0</v>
      </c>
      <c r="CG67" s="70">
        <f t="shared" ca="1" si="37"/>
        <v>916.39208424251581</v>
      </c>
      <c r="CH67" s="70">
        <f t="shared" ca="1" si="37"/>
        <v>0</v>
      </c>
      <c r="CI67" s="70">
        <f t="shared" ca="1" si="37"/>
        <v>0</v>
      </c>
      <c r="CJ67" s="70">
        <f t="shared" ca="1" si="37"/>
        <v>1184.4154088041571</v>
      </c>
      <c r="CK67" s="70">
        <f t="shared" ca="1" si="37"/>
        <v>2212.8935360512805</v>
      </c>
      <c r="CL67" s="70">
        <f t="shared" ca="1" si="37"/>
        <v>2724.2389960748178</v>
      </c>
      <c r="CM67" s="70">
        <f t="shared" ca="1" si="37"/>
        <v>0</v>
      </c>
      <c r="CN67" s="70">
        <f t="shared" ca="1" si="37"/>
        <v>0</v>
      </c>
      <c r="CO67" s="70">
        <f t="shared" ca="1" si="37"/>
        <v>0</v>
      </c>
      <c r="CP67" s="70">
        <f t="shared" ca="1" si="37"/>
        <v>0</v>
      </c>
      <c r="CQ67" s="70">
        <f t="shared" ca="1" si="37"/>
        <v>0</v>
      </c>
      <c r="CR67" s="70">
        <f t="shared" ca="1" si="37"/>
        <v>0</v>
      </c>
      <c r="CS67" s="70">
        <f t="shared" ca="1" si="37"/>
        <v>0</v>
      </c>
      <c r="CT67" s="70">
        <f t="shared" ca="1" si="37"/>
        <v>0</v>
      </c>
      <c r="CU67" s="70">
        <f t="shared" ca="1" si="37"/>
        <v>0</v>
      </c>
      <c r="CV67" s="70">
        <f t="shared" ca="1" si="37"/>
        <v>0</v>
      </c>
      <c r="CW67" s="70">
        <f t="shared" ca="1" si="37"/>
        <v>0</v>
      </c>
      <c r="CX67" s="70">
        <f t="shared" ca="1" si="37"/>
        <v>0</v>
      </c>
      <c r="CY67" s="70">
        <f t="shared" ca="1" si="37"/>
        <v>0</v>
      </c>
      <c r="CZ67" s="70">
        <f t="shared" ca="1" si="37"/>
        <v>0</v>
      </c>
      <c r="DA67" s="70">
        <f t="shared" ca="1" si="37"/>
        <v>0</v>
      </c>
      <c r="DB67" s="70">
        <f t="shared" ca="1" si="37"/>
        <v>0</v>
      </c>
      <c r="DC67" s="70">
        <f t="shared" ca="1" si="37"/>
        <v>0</v>
      </c>
      <c r="DD67" s="70">
        <f t="shared" ca="1" si="37"/>
        <v>0</v>
      </c>
      <c r="DE67" s="70">
        <f t="shared" ca="1" si="37"/>
        <v>0</v>
      </c>
      <c r="DF67" s="70">
        <f t="shared" ca="1" si="37"/>
        <v>0</v>
      </c>
      <c r="DG67" s="70">
        <f t="shared" ca="1" si="37"/>
        <v>0</v>
      </c>
      <c r="DH67" s="70">
        <f t="shared" ca="1" si="37"/>
        <v>0</v>
      </c>
      <c r="DI67" s="70">
        <f t="shared" ca="1" si="37"/>
        <v>0</v>
      </c>
      <c r="DJ67" s="70">
        <f t="shared" ca="1" si="37"/>
        <v>0</v>
      </c>
    </row>
    <row r="68" spans="2:114" x14ac:dyDescent="0.25">
      <c r="B68" s="63"/>
      <c r="C68" s="63"/>
      <c r="D68" s="63" t="s">
        <v>88</v>
      </c>
      <c r="E68" s="76">
        <f>F29</f>
        <v>0.06</v>
      </c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</row>
    <row r="69" spans="2:114" x14ac:dyDescent="0.25">
      <c r="B69" s="63"/>
      <c r="C69" s="63"/>
      <c r="D69" s="63" t="s">
        <v>87</v>
      </c>
      <c r="E69" s="76">
        <f>F30</f>
        <v>0.01</v>
      </c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</row>
    <row r="70" spans="2:114" x14ac:dyDescent="0.25">
      <c r="B70" s="63"/>
      <c r="C70" s="63"/>
      <c r="D70" s="63"/>
      <c r="E70" s="63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</row>
    <row r="71" spans="2:114" x14ac:dyDescent="0.25">
      <c r="B71" s="63" t="s">
        <v>89</v>
      </c>
      <c r="C71" s="63"/>
      <c r="D71" s="63"/>
      <c r="E71" s="63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</row>
    <row r="72" spans="2:114" x14ac:dyDescent="0.25">
      <c r="B72" s="63"/>
      <c r="C72" s="63" t="s">
        <v>121</v>
      </c>
      <c r="D72" s="63"/>
      <c r="E72" s="63"/>
      <c r="F72" s="6"/>
      <c r="G72" s="6" t="b">
        <f>G55</f>
        <v>1</v>
      </c>
      <c r="H72" s="6" t="b">
        <f t="shared" ref="H72:BS72" si="38">H55</f>
        <v>0</v>
      </c>
      <c r="I72" s="6" t="b">
        <f t="shared" si="38"/>
        <v>0</v>
      </c>
      <c r="J72" s="6" t="b">
        <f t="shared" si="38"/>
        <v>0</v>
      </c>
      <c r="K72" s="6" t="b">
        <f t="shared" si="38"/>
        <v>0</v>
      </c>
      <c r="L72" s="6" t="b">
        <f t="shared" si="38"/>
        <v>0</v>
      </c>
      <c r="M72" s="6" t="b">
        <f t="shared" si="38"/>
        <v>0</v>
      </c>
      <c r="N72" s="6" t="b">
        <f t="shared" si="38"/>
        <v>0</v>
      </c>
      <c r="O72" s="6" t="b">
        <f t="shared" si="38"/>
        <v>0</v>
      </c>
      <c r="P72" s="6" t="b">
        <f t="shared" si="38"/>
        <v>0</v>
      </c>
      <c r="Q72" s="6" t="b">
        <f t="shared" si="38"/>
        <v>0</v>
      </c>
      <c r="R72" s="6" t="b">
        <f t="shared" si="38"/>
        <v>0</v>
      </c>
      <c r="S72" s="6" t="b">
        <f t="shared" si="38"/>
        <v>1</v>
      </c>
      <c r="T72" s="6" t="b">
        <f t="shared" si="38"/>
        <v>0</v>
      </c>
      <c r="U72" s="6" t="b">
        <f t="shared" si="38"/>
        <v>0</v>
      </c>
      <c r="V72" s="6" t="b">
        <f t="shared" si="38"/>
        <v>0</v>
      </c>
      <c r="W72" s="6" t="b">
        <f t="shared" si="38"/>
        <v>0</v>
      </c>
      <c r="X72" s="6" t="b">
        <f t="shared" si="38"/>
        <v>0</v>
      </c>
      <c r="Y72" s="6" t="b">
        <f t="shared" si="38"/>
        <v>0</v>
      </c>
      <c r="Z72" s="6" t="b">
        <f t="shared" si="38"/>
        <v>0</v>
      </c>
      <c r="AA72" s="6" t="b">
        <f t="shared" si="38"/>
        <v>0</v>
      </c>
      <c r="AB72" s="6" t="b">
        <f t="shared" si="38"/>
        <v>0</v>
      </c>
      <c r="AC72" s="6" t="b">
        <f t="shared" si="38"/>
        <v>0</v>
      </c>
      <c r="AD72" s="6" t="b">
        <f t="shared" si="38"/>
        <v>0</v>
      </c>
      <c r="AE72" s="6" t="b">
        <f t="shared" si="38"/>
        <v>1</v>
      </c>
      <c r="AF72" s="6" t="b">
        <f t="shared" si="38"/>
        <v>0</v>
      </c>
      <c r="AG72" s="6" t="b">
        <f t="shared" si="38"/>
        <v>0</v>
      </c>
      <c r="AH72" s="6" t="b">
        <f t="shared" si="38"/>
        <v>0</v>
      </c>
      <c r="AI72" s="6" t="b">
        <f t="shared" si="38"/>
        <v>0</v>
      </c>
      <c r="AJ72" s="6" t="b">
        <f t="shared" si="38"/>
        <v>0</v>
      </c>
      <c r="AK72" s="6" t="b">
        <f t="shared" si="38"/>
        <v>0</v>
      </c>
      <c r="AL72" s="6" t="b">
        <f t="shared" si="38"/>
        <v>0</v>
      </c>
      <c r="AM72" s="6" t="b">
        <f t="shared" si="38"/>
        <v>0</v>
      </c>
      <c r="AN72" s="6" t="b">
        <f t="shared" si="38"/>
        <v>0</v>
      </c>
      <c r="AO72" s="6" t="b">
        <f t="shared" si="38"/>
        <v>0</v>
      </c>
      <c r="AP72" s="6" t="b">
        <f t="shared" si="38"/>
        <v>0</v>
      </c>
      <c r="AQ72" s="6" t="b">
        <f t="shared" si="38"/>
        <v>1</v>
      </c>
      <c r="AR72" s="6" t="b">
        <f t="shared" si="38"/>
        <v>0</v>
      </c>
      <c r="AS72" s="6" t="b">
        <f t="shared" si="38"/>
        <v>0</v>
      </c>
      <c r="AT72" s="6" t="b">
        <f t="shared" si="38"/>
        <v>0</v>
      </c>
      <c r="AU72" s="6" t="b">
        <f t="shared" si="38"/>
        <v>0</v>
      </c>
      <c r="AV72" s="6" t="b">
        <f t="shared" si="38"/>
        <v>0</v>
      </c>
      <c r="AW72" s="6" t="b">
        <f t="shared" si="38"/>
        <v>0</v>
      </c>
      <c r="AX72" s="6" t="b">
        <f t="shared" si="38"/>
        <v>0</v>
      </c>
      <c r="AY72" s="6" t="b">
        <f t="shared" si="38"/>
        <v>0</v>
      </c>
      <c r="AZ72" s="6" t="b">
        <f t="shared" si="38"/>
        <v>0</v>
      </c>
      <c r="BA72" s="6" t="b">
        <f t="shared" si="38"/>
        <v>0</v>
      </c>
      <c r="BB72" s="6" t="b">
        <f t="shared" si="38"/>
        <v>0</v>
      </c>
      <c r="BC72" s="6" t="b">
        <f t="shared" si="38"/>
        <v>1</v>
      </c>
      <c r="BD72" s="6" t="b">
        <f t="shared" si="38"/>
        <v>0</v>
      </c>
      <c r="BE72" s="6" t="b">
        <f t="shared" si="38"/>
        <v>0</v>
      </c>
      <c r="BF72" s="6" t="b">
        <f t="shared" si="38"/>
        <v>0</v>
      </c>
      <c r="BG72" s="6" t="b">
        <f t="shared" si="38"/>
        <v>0</v>
      </c>
      <c r="BH72" s="6" t="b">
        <f t="shared" si="38"/>
        <v>0</v>
      </c>
      <c r="BI72" s="6" t="b">
        <f t="shared" si="38"/>
        <v>0</v>
      </c>
      <c r="BJ72" s="6" t="b">
        <f t="shared" si="38"/>
        <v>0</v>
      </c>
      <c r="BK72" s="6" t="b">
        <f t="shared" si="38"/>
        <v>0</v>
      </c>
      <c r="BL72" s="6" t="b">
        <f t="shared" si="38"/>
        <v>0</v>
      </c>
      <c r="BM72" s="6" t="b">
        <f t="shared" si="38"/>
        <v>0</v>
      </c>
      <c r="BN72" s="6" t="b">
        <f t="shared" si="38"/>
        <v>0</v>
      </c>
      <c r="BO72" s="6" t="b">
        <f t="shared" si="38"/>
        <v>1</v>
      </c>
      <c r="BP72" s="6" t="b">
        <f t="shared" si="38"/>
        <v>0</v>
      </c>
      <c r="BQ72" s="6" t="b">
        <f t="shared" si="38"/>
        <v>0</v>
      </c>
      <c r="BR72" s="6" t="b">
        <f t="shared" si="38"/>
        <v>0</v>
      </c>
      <c r="BS72" s="6" t="b">
        <f t="shared" si="38"/>
        <v>0</v>
      </c>
      <c r="BT72" s="6" t="b">
        <f t="shared" ref="BT72:DJ72" si="39">BT55</f>
        <v>0</v>
      </c>
      <c r="BU72" s="6" t="b">
        <f t="shared" si="39"/>
        <v>0</v>
      </c>
      <c r="BV72" s="6" t="b">
        <f t="shared" si="39"/>
        <v>0</v>
      </c>
      <c r="BW72" s="6" t="b">
        <f t="shared" si="39"/>
        <v>0</v>
      </c>
      <c r="BX72" s="6" t="b">
        <f t="shared" si="39"/>
        <v>0</v>
      </c>
      <c r="BY72" s="6" t="b">
        <f t="shared" si="39"/>
        <v>0</v>
      </c>
      <c r="BZ72" s="6" t="b">
        <f t="shared" si="39"/>
        <v>0</v>
      </c>
      <c r="CA72" s="6" t="b">
        <f t="shared" si="39"/>
        <v>1</v>
      </c>
      <c r="CB72" s="6" t="b">
        <f t="shared" si="39"/>
        <v>0</v>
      </c>
      <c r="CC72" s="6" t="b">
        <f t="shared" si="39"/>
        <v>0</v>
      </c>
      <c r="CD72" s="6" t="b">
        <f t="shared" si="39"/>
        <v>0</v>
      </c>
      <c r="CE72" s="6" t="b">
        <f t="shared" si="39"/>
        <v>0</v>
      </c>
      <c r="CF72" s="6" t="b">
        <f t="shared" si="39"/>
        <v>0</v>
      </c>
      <c r="CG72" s="6" t="b">
        <f t="shared" si="39"/>
        <v>0</v>
      </c>
      <c r="CH72" s="6" t="b">
        <f t="shared" si="39"/>
        <v>0</v>
      </c>
      <c r="CI72" s="6" t="b">
        <f t="shared" si="39"/>
        <v>0</v>
      </c>
      <c r="CJ72" s="6" t="b">
        <f t="shared" si="39"/>
        <v>0</v>
      </c>
      <c r="CK72" s="6" t="b">
        <f t="shared" si="39"/>
        <v>0</v>
      </c>
      <c r="CL72" s="6" t="b">
        <f t="shared" si="39"/>
        <v>0</v>
      </c>
      <c r="CM72" s="6" t="b">
        <f t="shared" si="39"/>
        <v>1</v>
      </c>
      <c r="CN72" s="6" t="b">
        <f t="shared" si="39"/>
        <v>0</v>
      </c>
      <c r="CO72" s="6" t="b">
        <f t="shared" si="39"/>
        <v>0</v>
      </c>
      <c r="CP72" s="6" t="b">
        <f t="shared" si="39"/>
        <v>0</v>
      </c>
      <c r="CQ72" s="6" t="b">
        <f t="shared" si="39"/>
        <v>0</v>
      </c>
      <c r="CR72" s="6" t="b">
        <f t="shared" si="39"/>
        <v>0</v>
      </c>
      <c r="CS72" s="6" t="b">
        <f t="shared" si="39"/>
        <v>0</v>
      </c>
      <c r="CT72" s="6" t="b">
        <f t="shared" si="39"/>
        <v>0</v>
      </c>
      <c r="CU72" s="6" t="b">
        <f t="shared" si="39"/>
        <v>0</v>
      </c>
      <c r="CV72" s="6" t="b">
        <f t="shared" si="39"/>
        <v>0</v>
      </c>
      <c r="CW72" s="6" t="b">
        <f t="shared" si="39"/>
        <v>0</v>
      </c>
      <c r="CX72" s="6" t="b">
        <f t="shared" si="39"/>
        <v>0</v>
      </c>
      <c r="CY72" s="6" t="b">
        <f t="shared" si="39"/>
        <v>1</v>
      </c>
      <c r="CZ72" s="6" t="b">
        <f t="shared" si="39"/>
        <v>0</v>
      </c>
      <c r="DA72" s="6" t="b">
        <f t="shared" si="39"/>
        <v>0</v>
      </c>
      <c r="DB72" s="6" t="b">
        <f t="shared" si="39"/>
        <v>0</v>
      </c>
      <c r="DC72" s="6" t="b">
        <f t="shared" si="39"/>
        <v>0</v>
      </c>
      <c r="DD72" s="6" t="b">
        <f t="shared" si="39"/>
        <v>0</v>
      </c>
      <c r="DE72" s="6" t="b">
        <f t="shared" si="39"/>
        <v>0</v>
      </c>
      <c r="DF72" s="6" t="b">
        <f t="shared" si="39"/>
        <v>0</v>
      </c>
      <c r="DG72" s="6" t="b">
        <f t="shared" si="39"/>
        <v>0</v>
      </c>
      <c r="DH72" s="6" t="b">
        <f t="shared" si="39"/>
        <v>0</v>
      </c>
      <c r="DI72" s="6" t="b">
        <f t="shared" si="39"/>
        <v>0</v>
      </c>
      <c r="DJ72" s="6" t="b">
        <f t="shared" si="39"/>
        <v>0</v>
      </c>
    </row>
    <row r="73" spans="2:114" x14ac:dyDescent="0.25">
      <c r="B73" s="63"/>
      <c r="C73" s="63" t="s">
        <v>90</v>
      </c>
      <c r="D73" s="63"/>
      <c r="E73" s="63"/>
      <c r="F73" s="6"/>
      <c r="G73" s="70">
        <f ca="1">IF(G72,G44+G111,F73+G111)</f>
        <v>10100</v>
      </c>
      <c r="H73" s="70">
        <f ca="1">IF(H72,H44+H111,G73+H111)</f>
        <v>10100</v>
      </c>
      <c r="I73" s="70">
        <f ca="1">IF(I72,I44+I111,H73+I111)</f>
        <v>10100</v>
      </c>
      <c r="J73" s="70">
        <f ca="1">IF(J72,J44+J111,I73+J111)</f>
        <v>10000</v>
      </c>
      <c r="K73" s="70">
        <f ca="1">IF(K72,K44+K111,J73+K111)</f>
        <v>10000</v>
      </c>
      <c r="L73" s="70">
        <f ca="1">IF(L72,L44+L111,K73+L111)</f>
        <v>10000</v>
      </c>
      <c r="M73" s="70">
        <f ca="1">IF(M72,M44+M111,L73+M111)</f>
        <v>10000</v>
      </c>
      <c r="N73" s="70">
        <f ca="1">IF(N72,N44+N111,M73+N111)</f>
        <v>10000</v>
      </c>
      <c r="O73" s="70">
        <f ca="1">IF(O72,O44+O111,N73+O111)</f>
        <v>10000</v>
      </c>
      <c r="P73" s="70">
        <f ca="1">IF(P72,P44+P111,O73+P111)</f>
        <v>12031.792452135698</v>
      </c>
      <c r="Q73" s="70">
        <f ca="1">IF(Q72,Q44+Q111,P73+Q111)</f>
        <v>13815.674100520053</v>
      </c>
      <c r="R73" s="70">
        <f ca="1">IF(R72,R44+R111,Q73+R111)</f>
        <v>13815.674100520053</v>
      </c>
      <c r="S73" s="70">
        <f ca="1">IF(S72,S44+S111,R73+S111)</f>
        <v>13815.674100520053</v>
      </c>
      <c r="T73" s="70">
        <f ca="1">IF(T72,T44+T111,S73+T111)</f>
        <v>13812.39167038698</v>
      </c>
      <c r="U73" s="70">
        <f ca="1">IF(U72,U44+U111,T73+U111)</f>
        <v>13747.2463004127</v>
      </c>
      <c r="V73" s="70">
        <f ca="1">IF(V72,V44+V111,U73+V111)</f>
        <v>13747.2463004127</v>
      </c>
      <c r="W73" s="70">
        <f ca="1">IF(W72,W44+W111,V73+W111)</f>
        <v>13747.2463004127</v>
      </c>
      <c r="X73" s="70">
        <f ca="1">IF(X72,X44+X111,W73+X111)</f>
        <v>13747.2463004127</v>
      </c>
      <c r="Y73" s="70">
        <f ca="1">IF(Y72,Y44+Y111,X73+Y111)</f>
        <v>12961.655253179411</v>
      </c>
      <c r="Z73" s="70">
        <f ca="1">IF(Z72,Z44+Z111,Y73+Z111)</f>
        <v>12784.851052799364</v>
      </c>
      <c r="AA73" s="70">
        <f ca="1">IF(AA72,AA44+AA111,Z73+AA111)</f>
        <v>12784.851052799364</v>
      </c>
      <c r="AB73" s="70">
        <f ca="1">IF(AB72,AB44+AB111,AA73+AB111)</f>
        <v>11935.637183333332</v>
      </c>
      <c r="AC73" s="70">
        <f ca="1">IF(AC72,AC44+AC111,AB73+AC111)</f>
        <v>10871.864583333334</v>
      </c>
      <c r="AD73" s="70">
        <f ca="1">IF(AD72,AD44+AD111,AC73+AD111)</f>
        <v>10000.000000000002</v>
      </c>
      <c r="AE73" s="70">
        <f ca="1">IF(AE72,AE44+AE111,AD73+AE111)</f>
        <v>9999.9999999999982</v>
      </c>
      <c r="AF73" s="70">
        <f ca="1">IF(AF72,AF44+AF111,AE73+AF111)</f>
        <v>9999.9999999999982</v>
      </c>
      <c r="AG73" s="70">
        <f ca="1">IF(AG72,AG44+AG111,AF73+AG111)</f>
        <v>9999.9999999999982</v>
      </c>
      <c r="AH73" s="70">
        <f ca="1">IF(AH72,AH44+AH111,AG73+AH111)</f>
        <v>9999.9999999999982</v>
      </c>
      <c r="AI73" s="70">
        <f ca="1">IF(AI72,AI44+AI111,AH73+AI111)</f>
        <v>9999.9999999999982</v>
      </c>
      <c r="AJ73" s="70">
        <f ca="1">IF(AJ72,AJ44+AJ111,AI73+AJ111)</f>
        <v>9999.9999999999982</v>
      </c>
      <c r="AK73" s="70">
        <f ca="1">IF(AK72,AK44+AK111,AJ73+AK111)</f>
        <v>9999.9999999999982</v>
      </c>
      <c r="AL73" s="70">
        <f ca="1">IF(AL72,AL44+AL111,AK73+AL111)</f>
        <v>9999.9999999999982</v>
      </c>
      <c r="AM73" s="70">
        <f ca="1">IF(AM72,AM44+AM111,AL73+AM111)</f>
        <v>9999.9999999999982</v>
      </c>
      <c r="AN73" s="70">
        <f ca="1">IF(AN72,AN44+AN111,AM73+AN111)</f>
        <v>9999.9999999999982</v>
      </c>
      <c r="AO73" s="70">
        <f ca="1">IF(AO72,AO44+AO111,AN73+AO111)</f>
        <v>9999.9999999999982</v>
      </c>
      <c r="AP73" s="70">
        <f ca="1">IF(AP72,AP44+AP111,AO73+AP111)</f>
        <v>9999.9999999999982</v>
      </c>
      <c r="AQ73" s="70">
        <f ca="1">IF(AQ72,AQ44+AQ111,AP73+AQ111)</f>
        <v>10000</v>
      </c>
      <c r="AR73" s="70">
        <f ca="1">IF(AR72,AR44+AR111,AQ73+AR111)</f>
        <v>10000</v>
      </c>
      <c r="AS73" s="70">
        <f ca="1">IF(AS72,AS44+AS111,AR73+AS111)</f>
        <v>10000</v>
      </c>
      <c r="AT73" s="70">
        <f ca="1">IF(AT72,AT44+AT111,AS73+AT111)</f>
        <v>10000</v>
      </c>
      <c r="AU73" s="70">
        <f ca="1">IF(AU72,AU44+AU111,AT73+AU111)</f>
        <v>10000</v>
      </c>
      <c r="AV73" s="70">
        <f ca="1">IF(AV72,AV44+AV111,AU73+AV111)</f>
        <v>10000</v>
      </c>
      <c r="AW73" s="70">
        <f ca="1">IF(AW72,AW44+AW111,AV73+AW111)</f>
        <v>10000</v>
      </c>
      <c r="AX73" s="70">
        <f ca="1">IF(AX72,AX44+AX111,AW73+AX111)</f>
        <v>10000</v>
      </c>
      <c r="AY73" s="70">
        <f ca="1">IF(AY72,AY44+AY111,AX73+AY111)</f>
        <v>10000</v>
      </c>
      <c r="AZ73" s="70">
        <f ca="1">IF(AZ72,AZ44+AZ111,AY73+AZ111)</f>
        <v>10000</v>
      </c>
      <c r="BA73" s="70">
        <f ca="1">IF(BA72,BA44+BA111,AZ73+BA111)</f>
        <v>10000</v>
      </c>
      <c r="BB73" s="70">
        <f ca="1">IF(BB72,BB44+BB111,BA73+BB111)</f>
        <v>10000</v>
      </c>
      <c r="BC73" s="70">
        <f ca="1">IF(BC72,BC44+BC111,BB73+BC111)</f>
        <v>10000</v>
      </c>
      <c r="BD73" s="70">
        <f ca="1">IF(BD72,BD44+BD111,BC73+BD111)</f>
        <v>10000</v>
      </c>
      <c r="BE73" s="70">
        <f ca="1">IF(BE72,BE44+BE111,BD73+BE111)</f>
        <v>10000</v>
      </c>
      <c r="BF73" s="70">
        <f ca="1">IF(BF72,BF44+BF111,BE73+BF111)</f>
        <v>10000</v>
      </c>
      <c r="BG73" s="70">
        <f ca="1">IF(BG72,BG44+BG111,BF73+BG111)</f>
        <v>10000</v>
      </c>
      <c r="BH73" s="70">
        <f ca="1">IF(BH72,BH44+BH111,BG73+BH111)</f>
        <v>10000</v>
      </c>
      <c r="BI73" s="70">
        <f ca="1">IF(BI72,BI44+BI111,BH73+BI111)</f>
        <v>10000</v>
      </c>
      <c r="BJ73" s="70">
        <f ca="1">IF(BJ72,BJ44+BJ111,BI73+BJ111)</f>
        <v>10000</v>
      </c>
      <c r="BK73" s="70">
        <f ca="1">IF(BK72,BK44+BK111,BJ73+BK111)</f>
        <v>10000</v>
      </c>
      <c r="BL73" s="70">
        <f ca="1">IF(BL72,BL44+BL111,BK73+BL111)</f>
        <v>10000</v>
      </c>
      <c r="BM73" s="70">
        <f ca="1">IF(BM72,BM44+BM111,BL73+BM111)</f>
        <v>10000</v>
      </c>
      <c r="BN73" s="70">
        <f ca="1">IF(BN72,BN44+BN111,BM73+BN111)</f>
        <v>10000</v>
      </c>
      <c r="BO73" s="70">
        <f ca="1">IF(BO72,BO44+BO111,BN73+BO111)</f>
        <v>10000</v>
      </c>
      <c r="BP73" s="70">
        <f ca="1">IF(BP72,BP44+BP111,BO73+BP111)</f>
        <v>10000</v>
      </c>
      <c r="BQ73" s="70">
        <f ca="1">IF(BQ72,BQ44+BQ111,BP73+BQ111)</f>
        <v>10000</v>
      </c>
      <c r="BR73" s="70">
        <f ca="1">IF(BR72,BR44+BR111,BQ73+BR111)</f>
        <v>10000</v>
      </c>
      <c r="BS73" s="70">
        <f ca="1">IF(BS72,BS44+BS111,BR73+BS111)</f>
        <v>10000</v>
      </c>
      <c r="BT73" s="70">
        <f ca="1">IF(BT72,BT44+BT111,BS73+BT111)</f>
        <v>10000</v>
      </c>
      <c r="BU73" s="70">
        <f ca="1">IF(BU72,BU44+BU111,BT73+BU111)</f>
        <v>10000</v>
      </c>
      <c r="BV73" s="70">
        <f ca="1">IF(BV72,BV44+BV111,BU73+BV111)</f>
        <v>10000</v>
      </c>
      <c r="BW73" s="70">
        <f ca="1">IF(BW72,BW44+BW111,BV73+BW111)</f>
        <v>10000</v>
      </c>
      <c r="BX73" s="70">
        <f ca="1">IF(BX72,BX44+BX111,BW73+BX111)</f>
        <v>10000</v>
      </c>
      <c r="BY73" s="70">
        <f ca="1">IF(BY72,BY44+BY111,BX73+BY111)</f>
        <v>10000</v>
      </c>
      <c r="BZ73" s="70">
        <f ca="1">IF(BZ72,BZ44+BZ111,BY73+BZ111)</f>
        <v>10000</v>
      </c>
      <c r="CA73" s="70">
        <f ca="1">IF(CA72,CA44+CA111,BZ73+CA111)</f>
        <v>10000</v>
      </c>
      <c r="CB73" s="70">
        <f ca="1">IF(CB72,CB44+CB111,CA73+CB111)</f>
        <v>10000</v>
      </c>
      <c r="CC73" s="70">
        <f ca="1">IF(CC72,CC44+CC111,CB73+CC111)</f>
        <v>10000</v>
      </c>
      <c r="CD73" s="70">
        <f ca="1">IF(CD72,CD44+CD111,CC73+CD111)</f>
        <v>10739.459329297602</v>
      </c>
      <c r="CE73" s="70">
        <f ca="1">IF(CE72,CE44+CE111,CD73+CE111)</f>
        <v>12517.297472323788</v>
      </c>
      <c r="CF73" s="70">
        <f ca="1">IF(CF72,CF44+CF111,CE73+CF111)</f>
        <v>14751.265684939945</v>
      </c>
      <c r="CG73" s="70">
        <f ca="1">IF(CG72,CG44+CG111,CF73+CG111)</f>
        <v>14751.265684939945</v>
      </c>
      <c r="CH73" s="70">
        <f ca="1">IF(CH72,CH44+CH111,CG73+CH111)</f>
        <v>15248.296303670244</v>
      </c>
      <c r="CI73" s="70">
        <f ca="1">IF(CI72,CI44+CI111,CH73+CI111)</f>
        <v>17886.116807887825</v>
      </c>
      <c r="CJ73" s="70">
        <f ca="1">IF(CJ72,CJ44+CJ111,CI73+CJ111)</f>
        <v>17886.116807887825</v>
      </c>
      <c r="CK73" s="70">
        <f ca="1">IF(CK72,CK44+CK111,CJ73+CK111)</f>
        <v>17886.116807887825</v>
      </c>
      <c r="CL73" s="70">
        <f ca="1">IF(CL72,CL44+CL111,CK73+CL111)</f>
        <v>17886.116807887825</v>
      </c>
      <c r="CM73" s="70">
        <f ca="1">IF(CM72,CM44+CM111,CL73+CM111)</f>
        <v>13408.463654558105</v>
      </c>
      <c r="CN73" s="70">
        <f ca="1">IF(CN72,CN44+CN111,CM73+CN111)</f>
        <v>15306.326753702706</v>
      </c>
      <c r="CO73" s="70">
        <f ca="1">IF(CO72,CO44+CO111,CN73+CO111)</f>
        <v>17727.523125201107</v>
      </c>
      <c r="CP73" s="70">
        <f ca="1">IF(CP72,CP44+CP111,CO73+CP111)</f>
        <v>20972.196762957865</v>
      </c>
      <c r="CQ73" s="70">
        <f ca="1">IF(CQ72,CQ44+CQ111,CP73+CQ111)</f>
        <v>23423.41007161402</v>
      </c>
      <c r="CR73" s="70">
        <f ca="1">IF(CR72,CR44+CR111,CQ73+CR111)</f>
        <v>26443.411702723311</v>
      </c>
      <c r="CS73" s="70">
        <f ca="1">IF(CS72,CS44+CS111,CR73+CS111)</f>
        <v>25527.217328617829</v>
      </c>
      <c r="CT73" s="70">
        <f ca="1">IF(CT72,CT44+CT111,CS73+CT111)</f>
        <v>27520.291752504643</v>
      </c>
      <c r="CU73" s="70">
        <f ca="1">IF(CU72,CU44+CU111,CT73+CU111)</f>
        <v>31041.822691155878</v>
      </c>
      <c r="CV73" s="70">
        <f ca="1">IF(CV72,CV44+CV111,CU73+CV111)</f>
        <v>29787.895956485525</v>
      </c>
      <c r="CW73" s="70">
        <f ca="1">IF(CW72,CW44+CW111,CV73+CW111)</f>
        <v>28727.776976470755</v>
      </c>
      <c r="CX73" s="70">
        <f ca="1">IF(CX72,CX44+CX111,CW73+CX111)</f>
        <v>28312.646646197696</v>
      </c>
      <c r="CY73" s="70">
        <f ca="1">IF(CY72,CY44+CY111,CX73+CY111)</f>
        <v>22936.565712723208</v>
      </c>
      <c r="CZ73" s="70">
        <f ca="1">IF(CZ72,CZ44+CZ111,CY73+CZ111)</f>
        <v>25528.898949587325</v>
      </c>
      <c r="DA73" s="70">
        <f ca="1">IF(DA72,DA44+DA111,CZ73+DA111)</f>
        <v>28773.966213580967</v>
      </c>
      <c r="DB73" s="70">
        <f ca="1">IF(DB72,DB44+DB111,DA73+DB111)</f>
        <v>33046.687122170115</v>
      </c>
      <c r="DC73" s="70">
        <f ca="1">IF(DC72,DC44+DC111,DB73+DC111)</f>
        <v>36327.292374520053</v>
      </c>
      <c r="DD73" s="70">
        <f ca="1">IF(DD72,DD44+DD111,DC73+DD111)</f>
        <v>40317.411034367724</v>
      </c>
      <c r="DE73" s="70">
        <f ca="1">IF(DE72,DE44+DE111,DD73+DE111)</f>
        <v>39389.720766032493</v>
      </c>
      <c r="DF73" s="70">
        <f ca="1">IF(DF72,DF44+DF111,DE73+DF111)</f>
        <v>42095.114132806419</v>
      </c>
      <c r="DG73" s="70">
        <f ca="1">IF(DG72,DG44+DG111,DF73+DG111)</f>
        <v>46708.773635310346</v>
      </c>
      <c r="DH73" s="70">
        <f ca="1">IF(DH72,DH44+DH111,DG73+DH111)</f>
        <v>45356.275183994941</v>
      </c>
      <c r="DI73" s="70">
        <f ca="1">IF(DI72,DI44+DI111,DH73+DI111)</f>
        <v>44244.889726072892</v>
      </c>
      <c r="DJ73" s="70">
        <f ca="1">IF(DJ72,DJ44+DJ111,DI73+DJ111)</f>
        <v>43938.201980975369</v>
      </c>
    </row>
    <row r="74" spans="2:114" x14ac:dyDescent="0.25">
      <c r="B74" s="63"/>
      <c r="C74" s="63" t="s">
        <v>93</v>
      </c>
      <c r="D74" s="63"/>
      <c r="E74" s="63"/>
      <c r="F74" s="6"/>
      <c r="G74" s="70">
        <f ca="1">IF(G72,MIN(G73:R73))</f>
        <v>10000</v>
      </c>
      <c r="H74" s="70" t="b">
        <f t="shared" ref="H74:BS74" si="40">IF(H72,MIN(H73:S73))</f>
        <v>0</v>
      </c>
      <c r="I74" s="70" t="b">
        <f t="shared" si="40"/>
        <v>0</v>
      </c>
      <c r="J74" s="70" t="b">
        <f t="shared" si="40"/>
        <v>0</v>
      </c>
      <c r="K74" s="70" t="b">
        <f t="shared" si="40"/>
        <v>0</v>
      </c>
      <c r="L74" s="70" t="b">
        <f t="shared" si="40"/>
        <v>0</v>
      </c>
      <c r="M74" s="70" t="b">
        <f t="shared" si="40"/>
        <v>0</v>
      </c>
      <c r="N74" s="70" t="b">
        <f t="shared" si="40"/>
        <v>0</v>
      </c>
      <c r="O74" s="70" t="b">
        <f t="shared" si="40"/>
        <v>0</v>
      </c>
      <c r="P74" s="70" t="b">
        <f t="shared" si="40"/>
        <v>0</v>
      </c>
      <c r="Q74" s="70" t="b">
        <f t="shared" si="40"/>
        <v>0</v>
      </c>
      <c r="R74" s="70" t="b">
        <f t="shared" si="40"/>
        <v>0</v>
      </c>
      <c r="S74" s="70">
        <f t="shared" ca="1" si="40"/>
        <v>10000.000000000002</v>
      </c>
      <c r="T74" s="70" t="b">
        <f t="shared" si="40"/>
        <v>0</v>
      </c>
      <c r="U74" s="70" t="b">
        <f t="shared" si="40"/>
        <v>0</v>
      </c>
      <c r="V74" s="70" t="b">
        <f t="shared" si="40"/>
        <v>0</v>
      </c>
      <c r="W74" s="70" t="b">
        <f t="shared" si="40"/>
        <v>0</v>
      </c>
      <c r="X74" s="70" t="b">
        <f t="shared" si="40"/>
        <v>0</v>
      </c>
      <c r="Y74" s="70" t="b">
        <f t="shared" si="40"/>
        <v>0</v>
      </c>
      <c r="Z74" s="70" t="b">
        <f t="shared" si="40"/>
        <v>0</v>
      </c>
      <c r="AA74" s="70" t="b">
        <f t="shared" si="40"/>
        <v>0</v>
      </c>
      <c r="AB74" s="70" t="b">
        <f t="shared" si="40"/>
        <v>0</v>
      </c>
      <c r="AC74" s="70" t="b">
        <f t="shared" si="40"/>
        <v>0</v>
      </c>
      <c r="AD74" s="70" t="b">
        <f t="shared" si="40"/>
        <v>0</v>
      </c>
      <c r="AE74" s="70">
        <f t="shared" ca="1" si="40"/>
        <v>9999.9999999999982</v>
      </c>
      <c r="AF74" s="70" t="b">
        <f t="shared" si="40"/>
        <v>0</v>
      </c>
      <c r="AG74" s="70" t="b">
        <f t="shared" si="40"/>
        <v>0</v>
      </c>
      <c r="AH74" s="70" t="b">
        <f t="shared" si="40"/>
        <v>0</v>
      </c>
      <c r="AI74" s="70" t="b">
        <f t="shared" si="40"/>
        <v>0</v>
      </c>
      <c r="AJ74" s="70" t="b">
        <f t="shared" si="40"/>
        <v>0</v>
      </c>
      <c r="AK74" s="70" t="b">
        <f t="shared" si="40"/>
        <v>0</v>
      </c>
      <c r="AL74" s="70" t="b">
        <f t="shared" si="40"/>
        <v>0</v>
      </c>
      <c r="AM74" s="70" t="b">
        <f t="shared" si="40"/>
        <v>0</v>
      </c>
      <c r="AN74" s="70" t="b">
        <f t="shared" si="40"/>
        <v>0</v>
      </c>
      <c r="AO74" s="70" t="b">
        <f t="shared" si="40"/>
        <v>0</v>
      </c>
      <c r="AP74" s="70" t="b">
        <f t="shared" si="40"/>
        <v>0</v>
      </c>
      <c r="AQ74" s="70">
        <f t="shared" ca="1" si="40"/>
        <v>10000</v>
      </c>
      <c r="AR74" s="70" t="b">
        <f t="shared" si="40"/>
        <v>0</v>
      </c>
      <c r="AS74" s="70" t="b">
        <f t="shared" si="40"/>
        <v>0</v>
      </c>
      <c r="AT74" s="70" t="b">
        <f t="shared" si="40"/>
        <v>0</v>
      </c>
      <c r="AU74" s="70" t="b">
        <f t="shared" si="40"/>
        <v>0</v>
      </c>
      <c r="AV74" s="70" t="b">
        <f t="shared" si="40"/>
        <v>0</v>
      </c>
      <c r="AW74" s="70" t="b">
        <f t="shared" si="40"/>
        <v>0</v>
      </c>
      <c r="AX74" s="70" t="b">
        <f t="shared" si="40"/>
        <v>0</v>
      </c>
      <c r="AY74" s="70" t="b">
        <f t="shared" si="40"/>
        <v>0</v>
      </c>
      <c r="AZ74" s="70" t="b">
        <f t="shared" si="40"/>
        <v>0</v>
      </c>
      <c r="BA74" s="70" t="b">
        <f t="shared" si="40"/>
        <v>0</v>
      </c>
      <c r="BB74" s="70" t="b">
        <f t="shared" si="40"/>
        <v>0</v>
      </c>
      <c r="BC74" s="70">
        <f t="shared" ca="1" si="40"/>
        <v>10000</v>
      </c>
      <c r="BD74" s="70" t="b">
        <f t="shared" si="40"/>
        <v>0</v>
      </c>
      <c r="BE74" s="70" t="b">
        <f t="shared" si="40"/>
        <v>0</v>
      </c>
      <c r="BF74" s="70" t="b">
        <f t="shared" si="40"/>
        <v>0</v>
      </c>
      <c r="BG74" s="70" t="b">
        <f t="shared" si="40"/>
        <v>0</v>
      </c>
      <c r="BH74" s="70" t="b">
        <f t="shared" si="40"/>
        <v>0</v>
      </c>
      <c r="BI74" s="70" t="b">
        <f t="shared" si="40"/>
        <v>0</v>
      </c>
      <c r="BJ74" s="70" t="b">
        <f t="shared" si="40"/>
        <v>0</v>
      </c>
      <c r="BK74" s="70" t="b">
        <f t="shared" si="40"/>
        <v>0</v>
      </c>
      <c r="BL74" s="70" t="b">
        <f t="shared" si="40"/>
        <v>0</v>
      </c>
      <c r="BM74" s="70" t="b">
        <f t="shared" si="40"/>
        <v>0</v>
      </c>
      <c r="BN74" s="70" t="b">
        <f t="shared" si="40"/>
        <v>0</v>
      </c>
      <c r="BO74" s="70">
        <f t="shared" ca="1" si="40"/>
        <v>10000</v>
      </c>
      <c r="BP74" s="70" t="b">
        <f t="shared" si="40"/>
        <v>0</v>
      </c>
      <c r="BQ74" s="70" t="b">
        <f t="shared" si="40"/>
        <v>0</v>
      </c>
      <c r="BR74" s="70" t="b">
        <f t="shared" si="40"/>
        <v>0</v>
      </c>
      <c r="BS74" s="70" t="b">
        <f t="shared" si="40"/>
        <v>0</v>
      </c>
      <c r="BT74" s="70" t="b">
        <f t="shared" ref="BT74:DJ74" si="41">IF(BT72,MIN(BT73:CE73))</f>
        <v>0</v>
      </c>
      <c r="BU74" s="70" t="b">
        <f t="shared" si="41"/>
        <v>0</v>
      </c>
      <c r="BV74" s="70" t="b">
        <f t="shared" si="41"/>
        <v>0</v>
      </c>
      <c r="BW74" s="70" t="b">
        <f t="shared" si="41"/>
        <v>0</v>
      </c>
      <c r="BX74" s="70" t="b">
        <f t="shared" si="41"/>
        <v>0</v>
      </c>
      <c r="BY74" s="70" t="b">
        <f t="shared" si="41"/>
        <v>0</v>
      </c>
      <c r="BZ74" s="70" t="b">
        <f t="shared" si="41"/>
        <v>0</v>
      </c>
      <c r="CA74" s="70">
        <f t="shared" ca="1" si="41"/>
        <v>10000</v>
      </c>
      <c r="CB74" s="70" t="b">
        <f t="shared" si="41"/>
        <v>0</v>
      </c>
      <c r="CC74" s="70" t="b">
        <f t="shared" si="41"/>
        <v>0</v>
      </c>
      <c r="CD74" s="70" t="b">
        <f t="shared" si="41"/>
        <v>0</v>
      </c>
      <c r="CE74" s="70" t="b">
        <f t="shared" si="41"/>
        <v>0</v>
      </c>
      <c r="CF74" s="70" t="b">
        <f t="shared" si="41"/>
        <v>0</v>
      </c>
      <c r="CG74" s="70" t="b">
        <f t="shared" si="41"/>
        <v>0</v>
      </c>
      <c r="CH74" s="70" t="b">
        <f t="shared" si="41"/>
        <v>0</v>
      </c>
      <c r="CI74" s="70" t="b">
        <f t="shared" si="41"/>
        <v>0</v>
      </c>
      <c r="CJ74" s="70" t="b">
        <f t="shared" si="41"/>
        <v>0</v>
      </c>
      <c r="CK74" s="70" t="b">
        <f t="shared" si="41"/>
        <v>0</v>
      </c>
      <c r="CL74" s="70" t="b">
        <f t="shared" si="41"/>
        <v>0</v>
      </c>
      <c r="CM74" s="70">
        <f t="shared" ca="1" si="41"/>
        <v>13408.463654558105</v>
      </c>
      <c r="CN74" s="70" t="b">
        <f t="shared" si="41"/>
        <v>0</v>
      </c>
      <c r="CO74" s="70" t="b">
        <f t="shared" si="41"/>
        <v>0</v>
      </c>
      <c r="CP74" s="70" t="b">
        <f t="shared" si="41"/>
        <v>0</v>
      </c>
      <c r="CQ74" s="70" t="b">
        <f t="shared" si="41"/>
        <v>0</v>
      </c>
      <c r="CR74" s="70" t="b">
        <f t="shared" si="41"/>
        <v>0</v>
      </c>
      <c r="CS74" s="70" t="b">
        <f t="shared" si="41"/>
        <v>0</v>
      </c>
      <c r="CT74" s="70" t="b">
        <f t="shared" si="41"/>
        <v>0</v>
      </c>
      <c r="CU74" s="70" t="b">
        <f t="shared" si="41"/>
        <v>0</v>
      </c>
      <c r="CV74" s="70" t="b">
        <f t="shared" si="41"/>
        <v>0</v>
      </c>
      <c r="CW74" s="70" t="b">
        <f t="shared" si="41"/>
        <v>0</v>
      </c>
      <c r="CX74" s="70" t="b">
        <f t="shared" si="41"/>
        <v>0</v>
      </c>
      <c r="CY74" s="70">
        <f t="shared" ca="1" si="41"/>
        <v>22936.565712723208</v>
      </c>
      <c r="CZ74" s="70" t="b">
        <f t="shared" si="41"/>
        <v>0</v>
      </c>
      <c r="DA74" s="70" t="b">
        <f t="shared" si="41"/>
        <v>0</v>
      </c>
      <c r="DB74" s="70" t="b">
        <f t="shared" si="41"/>
        <v>0</v>
      </c>
      <c r="DC74" s="70" t="b">
        <f t="shared" si="41"/>
        <v>0</v>
      </c>
      <c r="DD74" s="70" t="b">
        <f t="shared" si="41"/>
        <v>0</v>
      </c>
      <c r="DE74" s="70" t="b">
        <f t="shared" si="41"/>
        <v>0</v>
      </c>
      <c r="DF74" s="70" t="b">
        <f t="shared" si="41"/>
        <v>0</v>
      </c>
      <c r="DG74" s="70" t="b">
        <f t="shared" si="41"/>
        <v>0</v>
      </c>
      <c r="DH74" s="70" t="b">
        <f t="shared" si="41"/>
        <v>0</v>
      </c>
      <c r="DI74" s="70" t="b">
        <f t="shared" si="41"/>
        <v>0</v>
      </c>
      <c r="DJ74" s="70" t="b">
        <f t="shared" si="41"/>
        <v>0</v>
      </c>
    </row>
    <row r="75" spans="2:114" x14ac:dyDescent="0.25">
      <c r="B75" s="63"/>
      <c r="C75" s="63" t="s">
        <v>92</v>
      </c>
      <c r="D75" s="63"/>
      <c r="E75" s="63"/>
      <c r="F75" s="6"/>
      <c r="G75" s="70">
        <f>G58</f>
        <v>10000</v>
      </c>
      <c r="H75" s="70">
        <f t="shared" ref="H75:BS75" si="42">H58</f>
        <v>10000</v>
      </c>
      <c r="I75" s="70">
        <f t="shared" si="42"/>
        <v>10000</v>
      </c>
      <c r="J75" s="70">
        <f t="shared" si="42"/>
        <v>10000</v>
      </c>
      <c r="K75" s="70">
        <f t="shared" si="42"/>
        <v>10000</v>
      </c>
      <c r="L75" s="70">
        <f t="shared" si="42"/>
        <v>10000</v>
      </c>
      <c r="M75" s="70">
        <f t="shared" si="42"/>
        <v>10000</v>
      </c>
      <c r="N75" s="70">
        <f t="shared" si="42"/>
        <v>10000</v>
      </c>
      <c r="O75" s="70">
        <f t="shared" si="42"/>
        <v>10000</v>
      </c>
      <c r="P75" s="70">
        <f t="shared" si="42"/>
        <v>10000</v>
      </c>
      <c r="Q75" s="70">
        <f t="shared" si="42"/>
        <v>10000</v>
      </c>
      <c r="R75" s="70">
        <f t="shared" si="42"/>
        <v>10000</v>
      </c>
      <c r="S75" s="70">
        <f t="shared" si="42"/>
        <v>10000</v>
      </c>
      <c r="T75" s="70">
        <f t="shared" si="42"/>
        <v>10000</v>
      </c>
      <c r="U75" s="70">
        <f t="shared" si="42"/>
        <v>10000</v>
      </c>
      <c r="V75" s="70">
        <f t="shared" si="42"/>
        <v>10000</v>
      </c>
      <c r="W75" s="70">
        <f t="shared" si="42"/>
        <v>10000</v>
      </c>
      <c r="X75" s="70">
        <f t="shared" si="42"/>
        <v>10000</v>
      </c>
      <c r="Y75" s="70">
        <f t="shared" si="42"/>
        <v>10000</v>
      </c>
      <c r="Z75" s="70">
        <f t="shared" si="42"/>
        <v>10000</v>
      </c>
      <c r="AA75" s="70">
        <f t="shared" si="42"/>
        <v>10000</v>
      </c>
      <c r="AB75" s="70">
        <f t="shared" si="42"/>
        <v>10000</v>
      </c>
      <c r="AC75" s="70">
        <f t="shared" si="42"/>
        <v>10000</v>
      </c>
      <c r="AD75" s="70">
        <f t="shared" si="42"/>
        <v>10000</v>
      </c>
      <c r="AE75" s="70">
        <f t="shared" si="42"/>
        <v>10000</v>
      </c>
      <c r="AF75" s="70">
        <f t="shared" si="42"/>
        <v>10000</v>
      </c>
      <c r="AG75" s="70">
        <f t="shared" si="42"/>
        <v>10000</v>
      </c>
      <c r="AH75" s="70">
        <f t="shared" si="42"/>
        <v>10000</v>
      </c>
      <c r="AI75" s="70">
        <f t="shared" si="42"/>
        <v>10000</v>
      </c>
      <c r="AJ75" s="70">
        <f t="shared" si="42"/>
        <v>10000</v>
      </c>
      <c r="AK75" s="70">
        <f t="shared" si="42"/>
        <v>10000</v>
      </c>
      <c r="AL75" s="70">
        <f t="shared" si="42"/>
        <v>10000</v>
      </c>
      <c r="AM75" s="70">
        <f t="shared" si="42"/>
        <v>10000</v>
      </c>
      <c r="AN75" s="70">
        <f t="shared" si="42"/>
        <v>10000</v>
      </c>
      <c r="AO75" s="70">
        <f t="shared" si="42"/>
        <v>10000</v>
      </c>
      <c r="AP75" s="70">
        <f t="shared" si="42"/>
        <v>10000</v>
      </c>
      <c r="AQ75" s="70">
        <f t="shared" si="42"/>
        <v>10000</v>
      </c>
      <c r="AR75" s="70">
        <f t="shared" si="42"/>
        <v>10000</v>
      </c>
      <c r="AS75" s="70">
        <f t="shared" si="42"/>
        <v>10000</v>
      </c>
      <c r="AT75" s="70">
        <f t="shared" si="42"/>
        <v>10000</v>
      </c>
      <c r="AU75" s="70">
        <f t="shared" si="42"/>
        <v>10000</v>
      </c>
      <c r="AV75" s="70">
        <f t="shared" si="42"/>
        <v>10000</v>
      </c>
      <c r="AW75" s="70">
        <f t="shared" si="42"/>
        <v>10000</v>
      </c>
      <c r="AX75" s="70">
        <f t="shared" si="42"/>
        <v>10000</v>
      </c>
      <c r="AY75" s="70">
        <f t="shared" si="42"/>
        <v>10000</v>
      </c>
      <c r="AZ75" s="70">
        <f t="shared" si="42"/>
        <v>10000</v>
      </c>
      <c r="BA75" s="70">
        <f t="shared" si="42"/>
        <v>10000</v>
      </c>
      <c r="BB75" s="70">
        <f t="shared" si="42"/>
        <v>10000</v>
      </c>
      <c r="BC75" s="70">
        <f t="shared" si="42"/>
        <v>10000</v>
      </c>
      <c r="BD75" s="70">
        <f t="shared" si="42"/>
        <v>10000</v>
      </c>
      <c r="BE75" s="70">
        <f t="shared" si="42"/>
        <v>10000</v>
      </c>
      <c r="BF75" s="70">
        <f t="shared" si="42"/>
        <v>10000</v>
      </c>
      <c r="BG75" s="70">
        <f t="shared" si="42"/>
        <v>10000</v>
      </c>
      <c r="BH75" s="70">
        <f t="shared" si="42"/>
        <v>10000</v>
      </c>
      <c r="BI75" s="70">
        <f t="shared" si="42"/>
        <v>10000</v>
      </c>
      <c r="BJ75" s="70">
        <f t="shared" si="42"/>
        <v>10000</v>
      </c>
      <c r="BK75" s="70">
        <f t="shared" si="42"/>
        <v>10000</v>
      </c>
      <c r="BL75" s="70">
        <f t="shared" si="42"/>
        <v>10000</v>
      </c>
      <c r="BM75" s="70">
        <f t="shared" si="42"/>
        <v>10000</v>
      </c>
      <c r="BN75" s="70">
        <f t="shared" si="42"/>
        <v>10000</v>
      </c>
      <c r="BO75" s="70">
        <f t="shared" si="42"/>
        <v>10000</v>
      </c>
      <c r="BP75" s="70">
        <f t="shared" si="42"/>
        <v>10000</v>
      </c>
      <c r="BQ75" s="70">
        <f t="shared" si="42"/>
        <v>10000</v>
      </c>
      <c r="BR75" s="70">
        <f t="shared" si="42"/>
        <v>10000</v>
      </c>
      <c r="BS75" s="70">
        <f t="shared" si="42"/>
        <v>10000</v>
      </c>
      <c r="BT75" s="70">
        <f t="shared" ref="BT75:DJ75" si="43">BT58</f>
        <v>10000</v>
      </c>
      <c r="BU75" s="70">
        <f t="shared" si="43"/>
        <v>10000</v>
      </c>
      <c r="BV75" s="70">
        <f t="shared" si="43"/>
        <v>10000</v>
      </c>
      <c r="BW75" s="70">
        <f t="shared" si="43"/>
        <v>10000</v>
      </c>
      <c r="BX75" s="70">
        <f t="shared" si="43"/>
        <v>10000</v>
      </c>
      <c r="BY75" s="70">
        <f t="shared" si="43"/>
        <v>10000</v>
      </c>
      <c r="BZ75" s="70">
        <f t="shared" si="43"/>
        <v>10000</v>
      </c>
      <c r="CA75" s="70">
        <f t="shared" si="43"/>
        <v>10000</v>
      </c>
      <c r="CB75" s="70">
        <f t="shared" si="43"/>
        <v>10000</v>
      </c>
      <c r="CC75" s="70">
        <f t="shared" si="43"/>
        <v>10000</v>
      </c>
      <c r="CD75" s="70">
        <f t="shared" si="43"/>
        <v>10000</v>
      </c>
      <c r="CE75" s="70">
        <f t="shared" si="43"/>
        <v>10000</v>
      </c>
      <c r="CF75" s="70">
        <f t="shared" si="43"/>
        <v>10000</v>
      </c>
      <c r="CG75" s="70">
        <f t="shared" si="43"/>
        <v>10000</v>
      </c>
      <c r="CH75" s="70">
        <f t="shared" si="43"/>
        <v>10000</v>
      </c>
      <c r="CI75" s="70">
        <f t="shared" si="43"/>
        <v>10000</v>
      </c>
      <c r="CJ75" s="70">
        <f t="shared" si="43"/>
        <v>10000</v>
      </c>
      <c r="CK75" s="70">
        <f t="shared" si="43"/>
        <v>10000</v>
      </c>
      <c r="CL75" s="70">
        <f t="shared" si="43"/>
        <v>10000</v>
      </c>
      <c r="CM75" s="70">
        <f t="shared" si="43"/>
        <v>10000</v>
      </c>
      <c r="CN75" s="70">
        <f t="shared" si="43"/>
        <v>10000</v>
      </c>
      <c r="CO75" s="70">
        <f t="shared" si="43"/>
        <v>10000</v>
      </c>
      <c r="CP75" s="70">
        <f t="shared" si="43"/>
        <v>10000</v>
      </c>
      <c r="CQ75" s="70">
        <f t="shared" si="43"/>
        <v>10000</v>
      </c>
      <c r="CR75" s="70">
        <f t="shared" si="43"/>
        <v>10000</v>
      </c>
      <c r="CS75" s="70">
        <f t="shared" si="43"/>
        <v>10000</v>
      </c>
      <c r="CT75" s="70">
        <f t="shared" si="43"/>
        <v>10000</v>
      </c>
      <c r="CU75" s="70">
        <f t="shared" si="43"/>
        <v>10000</v>
      </c>
      <c r="CV75" s="70">
        <f t="shared" si="43"/>
        <v>10000</v>
      </c>
      <c r="CW75" s="70">
        <f t="shared" si="43"/>
        <v>10000</v>
      </c>
      <c r="CX75" s="70">
        <f t="shared" si="43"/>
        <v>10000</v>
      </c>
      <c r="CY75" s="70">
        <f t="shared" si="43"/>
        <v>10000</v>
      </c>
      <c r="CZ75" s="70">
        <f t="shared" si="43"/>
        <v>10000</v>
      </c>
      <c r="DA75" s="70">
        <f t="shared" si="43"/>
        <v>10000</v>
      </c>
      <c r="DB75" s="70">
        <f t="shared" si="43"/>
        <v>10000</v>
      </c>
      <c r="DC75" s="70">
        <f t="shared" si="43"/>
        <v>10000</v>
      </c>
      <c r="DD75" s="70">
        <f t="shared" si="43"/>
        <v>10000</v>
      </c>
      <c r="DE75" s="70">
        <f t="shared" si="43"/>
        <v>10000</v>
      </c>
      <c r="DF75" s="70">
        <f t="shared" si="43"/>
        <v>10000</v>
      </c>
      <c r="DG75" s="70">
        <f t="shared" si="43"/>
        <v>10000</v>
      </c>
      <c r="DH75" s="70">
        <f t="shared" si="43"/>
        <v>10000</v>
      </c>
      <c r="DI75" s="70">
        <f t="shared" si="43"/>
        <v>10000</v>
      </c>
      <c r="DJ75" s="70">
        <f t="shared" si="43"/>
        <v>10000</v>
      </c>
    </row>
    <row r="76" spans="2:114" x14ac:dyDescent="0.25">
      <c r="B76" s="63"/>
      <c r="C76" s="63"/>
      <c r="D76" s="63"/>
      <c r="E76" s="63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</row>
    <row r="77" spans="2:114" x14ac:dyDescent="0.25">
      <c r="B77" s="63"/>
      <c r="C77" s="63" t="s">
        <v>124</v>
      </c>
      <c r="D77" s="63"/>
      <c r="E77" s="63"/>
      <c r="F77" s="6"/>
      <c r="G77" s="70">
        <f ca="1">IF(G72,G74-G75,F77)</f>
        <v>0</v>
      </c>
      <c r="H77" s="70">
        <f t="shared" ref="H77:BS77" ca="1" si="44">IF(H72,H74-H75,G77)</f>
        <v>0</v>
      </c>
      <c r="I77" s="70">
        <f t="shared" ca="1" si="44"/>
        <v>0</v>
      </c>
      <c r="J77" s="70">
        <f t="shared" ca="1" si="44"/>
        <v>0</v>
      </c>
      <c r="K77" s="70">
        <f t="shared" ca="1" si="44"/>
        <v>0</v>
      </c>
      <c r="L77" s="70">
        <f t="shared" ca="1" si="44"/>
        <v>0</v>
      </c>
      <c r="M77" s="70">
        <f t="shared" ca="1" si="44"/>
        <v>0</v>
      </c>
      <c r="N77" s="70">
        <f t="shared" ca="1" si="44"/>
        <v>0</v>
      </c>
      <c r="O77" s="70">
        <f t="shared" ca="1" si="44"/>
        <v>0</v>
      </c>
      <c r="P77" s="70">
        <f t="shared" ca="1" si="44"/>
        <v>0</v>
      </c>
      <c r="Q77" s="70">
        <f t="shared" ca="1" si="44"/>
        <v>0</v>
      </c>
      <c r="R77" s="70">
        <f t="shared" ca="1" si="44"/>
        <v>0</v>
      </c>
      <c r="S77" s="70">
        <f t="shared" ca="1" si="44"/>
        <v>1.8189894035458565E-12</v>
      </c>
      <c r="T77" s="70">
        <f t="shared" ca="1" si="44"/>
        <v>1.8189894035458565E-12</v>
      </c>
      <c r="U77" s="70">
        <f t="shared" ca="1" si="44"/>
        <v>1.8189894035458565E-12</v>
      </c>
      <c r="V77" s="70">
        <f t="shared" ca="1" si="44"/>
        <v>1.8189894035458565E-12</v>
      </c>
      <c r="W77" s="70">
        <f t="shared" ca="1" si="44"/>
        <v>1.8189894035458565E-12</v>
      </c>
      <c r="X77" s="70">
        <f t="shared" ca="1" si="44"/>
        <v>1.8189894035458565E-12</v>
      </c>
      <c r="Y77" s="70">
        <f t="shared" ca="1" si="44"/>
        <v>1.8189894035458565E-12</v>
      </c>
      <c r="Z77" s="70">
        <f t="shared" ca="1" si="44"/>
        <v>1.8189894035458565E-12</v>
      </c>
      <c r="AA77" s="70">
        <f t="shared" ca="1" si="44"/>
        <v>1.8189894035458565E-12</v>
      </c>
      <c r="AB77" s="70">
        <f t="shared" ca="1" si="44"/>
        <v>1.8189894035458565E-12</v>
      </c>
      <c r="AC77" s="70">
        <f t="shared" ca="1" si="44"/>
        <v>1.8189894035458565E-12</v>
      </c>
      <c r="AD77" s="70">
        <f t="shared" ca="1" si="44"/>
        <v>1.8189894035458565E-12</v>
      </c>
      <c r="AE77" s="70">
        <f t="shared" ca="1" si="44"/>
        <v>-1.8189894035458565E-12</v>
      </c>
      <c r="AF77" s="70">
        <f t="shared" ca="1" si="44"/>
        <v>-1.8189894035458565E-12</v>
      </c>
      <c r="AG77" s="70">
        <f t="shared" ca="1" si="44"/>
        <v>-1.8189894035458565E-12</v>
      </c>
      <c r="AH77" s="70">
        <f t="shared" ca="1" si="44"/>
        <v>-1.8189894035458565E-12</v>
      </c>
      <c r="AI77" s="70">
        <f t="shared" ca="1" si="44"/>
        <v>-1.8189894035458565E-12</v>
      </c>
      <c r="AJ77" s="70">
        <f t="shared" ca="1" si="44"/>
        <v>-1.8189894035458565E-12</v>
      </c>
      <c r="AK77" s="70">
        <f t="shared" ca="1" si="44"/>
        <v>-1.8189894035458565E-12</v>
      </c>
      <c r="AL77" s="70">
        <f t="shared" ca="1" si="44"/>
        <v>-1.8189894035458565E-12</v>
      </c>
      <c r="AM77" s="70">
        <f t="shared" ca="1" si="44"/>
        <v>-1.8189894035458565E-12</v>
      </c>
      <c r="AN77" s="70">
        <f t="shared" ca="1" si="44"/>
        <v>-1.8189894035458565E-12</v>
      </c>
      <c r="AO77" s="70">
        <f t="shared" ca="1" si="44"/>
        <v>-1.8189894035458565E-12</v>
      </c>
      <c r="AP77" s="70">
        <f t="shared" ca="1" si="44"/>
        <v>-1.8189894035458565E-12</v>
      </c>
      <c r="AQ77" s="70">
        <f t="shared" ca="1" si="44"/>
        <v>0</v>
      </c>
      <c r="AR77" s="70">
        <f t="shared" ca="1" si="44"/>
        <v>0</v>
      </c>
      <c r="AS77" s="70">
        <f t="shared" ca="1" si="44"/>
        <v>0</v>
      </c>
      <c r="AT77" s="70">
        <f t="shared" ca="1" si="44"/>
        <v>0</v>
      </c>
      <c r="AU77" s="70">
        <f t="shared" ca="1" si="44"/>
        <v>0</v>
      </c>
      <c r="AV77" s="70">
        <f t="shared" ca="1" si="44"/>
        <v>0</v>
      </c>
      <c r="AW77" s="70">
        <f t="shared" ca="1" si="44"/>
        <v>0</v>
      </c>
      <c r="AX77" s="70">
        <f t="shared" ca="1" si="44"/>
        <v>0</v>
      </c>
      <c r="AY77" s="70">
        <f t="shared" ca="1" si="44"/>
        <v>0</v>
      </c>
      <c r="AZ77" s="70">
        <f t="shared" ca="1" si="44"/>
        <v>0</v>
      </c>
      <c r="BA77" s="70">
        <f t="shared" ca="1" si="44"/>
        <v>0</v>
      </c>
      <c r="BB77" s="70">
        <f t="shared" ca="1" si="44"/>
        <v>0</v>
      </c>
      <c r="BC77" s="70">
        <f t="shared" ca="1" si="44"/>
        <v>0</v>
      </c>
      <c r="BD77" s="70">
        <f t="shared" ca="1" si="44"/>
        <v>0</v>
      </c>
      <c r="BE77" s="70">
        <f t="shared" ca="1" si="44"/>
        <v>0</v>
      </c>
      <c r="BF77" s="70">
        <f t="shared" ca="1" si="44"/>
        <v>0</v>
      </c>
      <c r="BG77" s="70">
        <f t="shared" ca="1" si="44"/>
        <v>0</v>
      </c>
      <c r="BH77" s="70">
        <f t="shared" ca="1" si="44"/>
        <v>0</v>
      </c>
      <c r="BI77" s="70">
        <f t="shared" ca="1" si="44"/>
        <v>0</v>
      </c>
      <c r="BJ77" s="70">
        <f t="shared" ca="1" si="44"/>
        <v>0</v>
      </c>
      <c r="BK77" s="70">
        <f t="shared" ca="1" si="44"/>
        <v>0</v>
      </c>
      <c r="BL77" s="70">
        <f t="shared" ca="1" si="44"/>
        <v>0</v>
      </c>
      <c r="BM77" s="70">
        <f t="shared" ca="1" si="44"/>
        <v>0</v>
      </c>
      <c r="BN77" s="70">
        <f t="shared" ca="1" si="44"/>
        <v>0</v>
      </c>
      <c r="BO77" s="70">
        <f t="shared" ca="1" si="44"/>
        <v>0</v>
      </c>
      <c r="BP77" s="70">
        <f t="shared" ca="1" si="44"/>
        <v>0</v>
      </c>
      <c r="BQ77" s="70">
        <f t="shared" ca="1" si="44"/>
        <v>0</v>
      </c>
      <c r="BR77" s="70">
        <f t="shared" ca="1" si="44"/>
        <v>0</v>
      </c>
      <c r="BS77" s="70">
        <f t="shared" ca="1" si="44"/>
        <v>0</v>
      </c>
      <c r="BT77" s="70">
        <f t="shared" ref="BT77:DJ77" ca="1" si="45">IF(BT72,BT74-BT75,BS77)</f>
        <v>0</v>
      </c>
      <c r="BU77" s="70">
        <f t="shared" ca="1" si="45"/>
        <v>0</v>
      </c>
      <c r="BV77" s="70">
        <f t="shared" ca="1" si="45"/>
        <v>0</v>
      </c>
      <c r="BW77" s="70">
        <f t="shared" ca="1" si="45"/>
        <v>0</v>
      </c>
      <c r="BX77" s="70">
        <f t="shared" ca="1" si="45"/>
        <v>0</v>
      </c>
      <c r="BY77" s="70">
        <f t="shared" ca="1" si="45"/>
        <v>0</v>
      </c>
      <c r="BZ77" s="70">
        <f t="shared" ca="1" si="45"/>
        <v>0</v>
      </c>
      <c r="CA77" s="70">
        <f t="shared" ca="1" si="45"/>
        <v>0</v>
      </c>
      <c r="CB77" s="70">
        <f t="shared" ca="1" si="45"/>
        <v>0</v>
      </c>
      <c r="CC77" s="70">
        <f t="shared" ca="1" si="45"/>
        <v>0</v>
      </c>
      <c r="CD77" s="70">
        <f t="shared" ca="1" si="45"/>
        <v>0</v>
      </c>
      <c r="CE77" s="70">
        <f t="shared" ca="1" si="45"/>
        <v>0</v>
      </c>
      <c r="CF77" s="70">
        <f t="shared" ca="1" si="45"/>
        <v>0</v>
      </c>
      <c r="CG77" s="70">
        <f t="shared" ca="1" si="45"/>
        <v>0</v>
      </c>
      <c r="CH77" s="70">
        <f t="shared" ca="1" si="45"/>
        <v>0</v>
      </c>
      <c r="CI77" s="70">
        <f t="shared" ca="1" si="45"/>
        <v>0</v>
      </c>
      <c r="CJ77" s="70">
        <f t="shared" ca="1" si="45"/>
        <v>0</v>
      </c>
      <c r="CK77" s="70">
        <f t="shared" ca="1" si="45"/>
        <v>0</v>
      </c>
      <c r="CL77" s="70">
        <f t="shared" ca="1" si="45"/>
        <v>0</v>
      </c>
      <c r="CM77" s="70">
        <f t="shared" ca="1" si="45"/>
        <v>3408.4636545581052</v>
      </c>
      <c r="CN77" s="70">
        <f t="shared" ca="1" si="45"/>
        <v>3408.4636545581052</v>
      </c>
      <c r="CO77" s="70">
        <f t="shared" ca="1" si="45"/>
        <v>3408.4636545581052</v>
      </c>
      <c r="CP77" s="70">
        <f t="shared" ca="1" si="45"/>
        <v>3408.4636545581052</v>
      </c>
      <c r="CQ77" s="70">
        <f t="shared" ca="1" si="45"/>
        <v>3408.4636545581052</v>
      </c>
      <c r="CR77" s="70">
        <f t="shared" ca="1" si="45"/>
        <v>3408.4636545581052</v>
      </c>
      <c r="CS77" s="70">
        <f t="shared" ca="1" si="45"/>
        <v>3408.4636545581052</v>
      </c>
      <c r="CT77" s="70">
        <f t="shared" ca="1" si="45"/>
        <v>3408.4636545581052</v>
      </c>
      <c r="CU77" s="70">
        <f t="shared" ca="1" si="45"/>
        <v>3408.4636545581052</v>
      </c>
      <c r="CV77" s="70">
        <f t="shared" ca="1" si="45"/>
        <v>3408.4636545581052</v>
      </c>
      <c r="CW77" s="70">
        <f t="shared" ca="1" si="45"/>
        <v>3408.4636545581052</v>
      </c>
      <c r="CX77" s="70">
        <f t="shared" ca="1" si="45"/>
        <v>3408.4636545581052</v>
      </c>
      <c r="CY77" s="70">
        <f t="shared" ca="1" si="45"/>
        <v>12936.565712723208</v>
      </c>
      <c r="CZ77" s="70">
        <f t="shared" ca="1" si="45"/>
        <v>12936.565712723208</v>
      </c>
      <c r="DA77" s="70">
        <f t="shared" ca="1" si="45"/>
        <v>12936.565712723208</v>
      </c>
      <c r="DB77" s="70">
        <f t="shared" ca="1" si="45"/>
        <v>12936.565712723208</v>
      </c>
      <c r="DC77" s="70">
        <f t="shared" ca="1" si="45"/>
        <v>12936.565712723208</v>
      </c>
      <c r="DD77" s="70">
        <f t="shared" ca="1" si="45"/>
        <v>12936.565712723208</v>
      </c>
      <c r="DE77" s="70">
        <f t="shared" ca="1" si="45"/>
        <v>12936.565712723208</v>
      </c>
      <c r="DF77" s="70">
        <f t="shared" ca="1" si="45"/>
        <v>12936.565712723208</v>
      </c>
      <c r="DG77" s="70">
        <f t="shared" ca="1" si="45"/>
        <v>12936.565712723208</v>
      </c>
      <c r="DH77" s="70">
        <f t="shared" ca="1" si="45"/>
        <v>12936.565712723208</v>
      </c>
      <c r="DI77" s="70">
        <f t="shared" ca="1" si="45"/>
        <v>12936.565712723208</v>
      </c>
      <c r="DJ77" s="70">
        <f t="shared" ca="1" si="45"/>
        <v>12936.565712723208</v>
      </c>
    </row>
    <row r="78" spans="2:114" x14ac:dyDescent="0.25">
      <c r="B78" s="63"/>
      <c r="C78" s="63" t="s">
        <v>119</v>
      </c>
      <c r="D78" s="63"/>
      <c r="E78" s="63"/>
      <c r="F78" s="6"/>
      <c r="G78" s="70">
        <f>G84</f>
        <v>0</v>
      </c>
      <c r="H78" s="70">
        <f t="shared" ref="H78:BS78" ca="1" si="46">H84</f>
        <v>0</v>
      </c>
      <c r="I78" s="70">
        <f t="shared" ca="1" si="46"/>
        <v>0</v>
      </c>
      <c r="J78" s="70">
        <f t="shared" ca="1" si="46"/>
        <v>0</v>
      </c>
      <c r="K78" s="70">
        <f t="shared" ca="1" si="46"/>
        <v>0</v>
      </c>
      <c r="L78" s="70">
        <f t="shared" ca="1" si="46"/>
        <v>0</v>
      </c>
      <c r="M78" s="70">
        <f t="shared" ca="1" si="46"/>
        <v>0</v>
      </c>
      <c r="N78" s="70">
        <f t="shared" ca="1" si="46"/>
        <v>0</v>
      </c>
      <c r="O78" s="70">
        <f t="shared" ca="1" si="46"/>
        <v>0</v>
      </c>
      <c r="P78" s="70">
        <f t="shared" ca="1" si="46"/>
        <v>0</v>
      </c>
      <c r="Q78" s="70">
        <f t="shared" ca="1" si="46"/>
        <v>0</v>
      </c>
      <c r="R78" s="70">
        <f t="shared" ca="1" si="46"/>
        <v>0</v>
      </c>
      <c r="S78" s="70">
        <f t="shared" si="46"/>
        <v>0</v>
      </c>
      <c r="T78" s="70">
        <f t="shared" ca="1" si="46"/>
        <v>1.8189894035458565E-12</v>
      </c>
      <c r="U78" s="70">
        <f t="shared" ca="1" si="46"/>
        <v>1.8189894035458565E-12</v>
      </c>
      <c r="V78" s="70">
        <f t="shared" ca="1" si="46"/>
        <v>1.8189894035458565E-12</v>
      </c>
      <c r="W78" s="70">
        <f t="shared" ca="1" si="46"/>
        <v>1.8189894035458565E-12</v>
      </c>
      <c r="X78" s="70">
        <f t="shared" ca="1" si="46"/>
        <v>1.8189894035458565E-12</v>
      </c>
      <c r="Y78" s="70">
        <f t="shared" ca="1" si="46"/>
        <v>1.8189894035458565E-12</v>
      </c>
      <c r="Z78" s="70">
        <f t="shared" ca="1" si="46"/>
        <v>1.8189894035458565E-12</v>
      </c>
      <c r="AA78" s="70">
        <f t="shared" ca="1" si="46"/>
        <v>1.8189894035458565E-12</v>
      </c>
      <c r="AB78" s="70">
        <f t="shared" ca="1" si="46"/>
        <v>1.8189894035458565E-12</v>
      </c>
      <c r="AC78" s="70">
        <f t="shared" ca="1" si="46"/>
        <v>1.8189894035458565E-12</v>
      </c>
      <c r="AD78" s="70">
        <f t="shared" ca="1" si="46"/>
        <v>1.8189894035458565E-12</v>
      </c>
      <c r="AE78" s="70">
        <f t="shared" si="46"/>
        <v>0</v>
      </c>
      <c r="AF78" s="70">
        <f t="shared" ca="1" si="46"/>
        <v>-1.8189894035458565E-12</v>
      </c>
      <c r="AG78" s="70">
        <f t="shared" ca="1" si="46"/>
        <v>-1.8189894035458565E-12</v>
      </c>
      <c r="AH78" s="70">
        <f t="shared" ca="1" si="46"/>
        <v>-1.8189894035458565E-12</v>
      </c>
      <c r="AI78" s="70">
        <f t="shared" ca="1" si="46"/>
        <v>-1.8189894035458565E-12</v>
      </c>
      <c r="AJ78" s="70">
        <f t="shared" ca="1" si="46"/>
        <v>-1.8189894035458565E-12</v>
      </c>
      <c r="AK78" s="70">
        <f t="shared" ca="1" si="46"/>
        <v>-1.8189894035458565E-12</v>
      </c>
      <c r="AL78" s="70">
        <f t="shared" ca="1" si="46"/>
        <v>-1.8189894035458565E-12</v>
      </c>
      <c r="AM78" s="70">
        <f t="shared" ca="1" si="46"/>
        <v>-1.8189894035458565E-12</v>
      </c>
      <c r="AN78" s="70">
        <f t="shared" ca="1" si="46"/>
        <v>-1.8189894035458565E-12</v>
      </c>
      <c r="AO78" s="70">
        <f t="shared" ca="1" si="46"/>
        <v>-1.8189894035458565E-12</v>
      </c>
      <c r="AP78" s="70">
        <f t="shared" ca="1" si="46"/>
        <v>-1.8189894035458565E-12</v>
      </c>
      <c r="AQ78" s="70">
        <f t="shared" si="46"/>
        <v>0</v>
      </c>
      <c r="AR78" s="70">
        <f t="shared" ca="1" si="46"/>
        <v>0</v>
      </c>
      <c r="AS78" s="70">
        <f t="shared" ca="1" si="46"/>
        <v>0</v>
      </c>
      <c r="AT78" s="70">
        <f t="shared" ca="1" si="46"/>
        <v>0</v>
      </c>
      <c r="AU78" s="70">
        <f t="shared" ca="1" si="46"/>
        <v>0</v>
      </c>
      <c r="AV78" s="70">
        <f t="shared" ca="1" si="46"/>
        <v>0</v>
      </c>
      <c r="AW78" s="70">
        <f t="shared" ca="1" si="46"/>
        <v>0</v>
      </c>
      <c r="AX78" s="70">
        <f t="shared" ca="1" si="46"/>
        <v>0</v>
      </c>
      <c r="AY78" s="70">
        <f t="shared" ca="1" si="46"/>
        <v>0</v>
      </c>
      <c r="AZ78" s="70">
        <f t="shared" ca="1" si="46"/>
        <v>0</v>
      </c>
      <c r="BA78" s="70">
        <f t="shared" ca="1" si="46"/>
        <v>0</v>
      </c>
      <c r="BB78" s="70">
        <f t="shared" ca="1" si="46"/>
        <v>0</v>
      </c>
      <c r="BC78" s="70">
        <f t="shared" si="46"/>
        <v>0</v>
      </c>
      <c r="BD78" s="70">
        <f t="shared" ca="1" si="46"/>
        <v>0</v>
      </c>
      <c r="BE78" s="70">
        <f t="shared" ca="1" si="46"/>
        <v>0</v>
      </c>
      <c r="BF78" s="70">
        <f t="shared" ca="1" si="46"/>
        <v>0</v>
      </c>
      <c r="BG78" s="70">
        <f t="shared" ca="1" si="46"/>
        <v>0</v>
      </c>
      <c r="BH78" s="70">
        <f t="shared" ca="1" si="46"/>
        <v>0</v>
      </c>
      <c r="BI78" s="70">
        <f t="shared" ca="1" si="46"/>
        <v>0</v>
      </c>
      <c r="BJ78" s="70">
        <f t="shared" ca="1" si="46"/>
        <v>0</v>
      </c>
      <c r="BK78" s="70">
        <f t="shared" ca="1" si="46"/>
        <v>0</v>
      </c>
      <c r="BL78" s="70">
        <f t="shared" ca="1" si="46"/>
        <v>0</v>
      </c>
      <c r="BM78" s="70">
        <f t="shared" ca="1" si="46"/>
        <v>0</v>
      </c>
      <c r="BN78" s="70">
        <f t="shared" ca="1" si="46"/>
        <v>0</v>
      </c>
      <c r="BO78" s="70">
        <f t="shared" si="46"/>
        <v>0</v>
      </c>
      <c r="BP78" s="70">
        <f t="shared" ca="1" si="46"/>
        <v>0</v>
      </c>
      <c r="BQ78" s="70">
        <f t="shared" ca="1" si="46"/>
        <v>0</v>
      </c>
      <c r="BR78" s="70">
        <f t="shared" ca="1" si="46"/>
        <v>0</v>
      </c>
      <c r="BS78" s="70">
        <f t="shared" ca="1" si="46"/>
        <v>0</v>
      </c>
      <c r="BT78" s="70">
        <f t="shared" ref="BT78:DJ78" ca="1" si="47">BT84</f>
        <v>0</v>
      </c>
      <c r="BU78" s="70">
        <f t="shared" ca="1" si="47"/>
        <v>0</v>
      </c>
      <c r="BV78" s="70">
        <f t="shared" ca="1" si="47"/>
        <v>0</v>
      </c>
      <c r="BW78" s="70">
        <f t="shared" ca="1" si="47"/>
        <v>0</v>
      </c>
      <c r="BX78" s="70">
        <f t="shared" ca="1" si="47"/>
        <v>0</v>
      </c>
      <c r="BY78" s="70">
        <f t="shared" ca="1" si="47"/>
        <v>0</v>
      </c>
      <c r="BZ78" s="70">
        <f t="shared" ca="1" si="47"/>
        <v>0</v>
      </c>
      <c r="CA78" s="70">
        <f t="shared" si="47"/>
        <v>0</v>
      </c>
      <c r="CB78" s="70">
        <f t="shared" ca="1" si="47"/>
        <v>0</v>
      </c>
      <c r="CC78" s="70">
        <f t="shared" ca="1" si="47"/>
        <v>0</v>
      </c>
      <c r="CD78" s="70">
        <f t="shared" ca="1" si="47"/>
        <v>0</v>
      </c>
      <c r="CE78" s="70">
        <f t="shared" ca="1" si="47"/>
        <v>0</v>
      </c>
      <c r="CF78" s="70">
        <f t="shared" ca="1" si="47"/>
        <v>0</v>
      </c>
      <c r="CG78" s="70">
        <f t="shared" ca="1" si="47"/>
        <v>0</v>
      </c>
      <c r="CH78" s="70">
        <f t="shared" ca="1" si="47"/>
        <v>0</v>
      </c>
      <c r="CI78" s="70">
        <f t="shared" ca="1" si="47"/>
        <v>0</v>
      </c>
      <c r="CJ78" s="70">
        <f t="shared" ca="1" si="47"/>
        <v>0</v>
      </c>
      <c r="CK78" s="70">
        <f t="shared" ca="1" si="47"/>
        <v>0</v>
      </c>
      <c r="CL78" s="70">
        <f t="shared" ca="1" si="47"/>
        <v>0</v>
      </c>
      <c r="CM78" s="70">
        <f t="shared" si="47"/>
        <v>0</v>
      </c>
      <c r="CN78" s="70">
        <f t="shared" ca="1" si="47"/>
        <v>3408.4636545581052</v>
      </c>
      <c r="CO78" s="70">
        <f t="shared" ca="1" si="47"/>
        <v>3408.4636545581052</v>
      </c>
      <c r="CP78" s="70">
        <f t="shared" ca="1" si="47"/>
        <v>3408.4636545581052</v>
      </c>
      <c r="CQ78" s="70">
        <f t="shared" ca="1" si="47"/>
        <v>3408.4636545581052</v>
      </c>
      <c r="CR78" s="70">
        <f t="shared" ca="1" si="47"/>
        <v>3408.4636545581052</v>
      </c>
      <c r="CS78" s="70">
        <f t="shared" ca="1" si="47"/>
        <v>3408.4636545581052</v>
      </c>
      <c r="CT78" s="70">
        <f t="shared" ca="1" si="47"/>
        <v>3408.4636545581052</v>
      </c>
      <c r="CU78" s="70">
        <f t="shared" ca="1" si="47"/>
        <v>3408.4636545581052</v>
      </c>
      <c r="CV78" s="70">
        <f t="shared" ca="1" si="47"/>
        <v>3408.4636545581052</v>
      </c>
      <c r="CW78" s="70">
        <f t="shared" ca="1" si="47"/>
        <v>3408.4636545581052</v>
      </c>
      <c r="CX78" s="70">
        <f t="shared" ca="1" si="47"/>
        <v>3408.4636545581052</v>
      </c>
      <c r="CY78" s="70">
        <f t="shared" si="47"/>
        <v>0</v>
      </c>
      <c r="CZ78" s="70">
        <f t="shared" ca="1" si="47"/>
        <v>12936.565712723208</v>
      </c>
      <c r="DA78" s="70">
        <f t="shared" ca="1" si="47"/>
        <v>12936.565712723208</v>
      </c>
      <c r="DB78" s="70">
        <f t="shared" ca="1" si="47"/>
        <v>12936.565712723208</v>
      </c>
      <c r="DC78" s="70">
        <f t="shared" ca="1" si="47"/>
        <v>12936.565712723208</v>
      </c>
      <c r="DD78" s="70">
        <f t="shared" ca="1" si="47"/>
        <v>12936.565712723208</v>
      </c>
      <c r="DE78" s="70">
        <f t="shared" ca="1" si="47"/>
        <v>12936.565712723208</v>
      </c>
      <c r="DF78" s="70">
        <f t="shared" ca="1" si="47"/>
        <v>12936.565712723208</v>
      </c>
      <c r="DG78" s="70">
        <f t="shared" ca="1" si="47"/>
        <v>12936.565712723208</v>
      </c>
      <c r="DH78" s="70">
        <f t="shared" ca="1" si="47"/>
        <v>12936.565712723208</v>
      </c>
      <c r="DI78" s="70">
        <f t="shared" ca="1" si="47"/>
        <v>12936.565712723208</v>
      </c>
      <c r="DJ78" s="70">
        <f t="shared" ca="1" si="47"/>
        <v>12936.565712723208</v>
      </c>
    </row>
    <row r="79" spans="2:114" x14ac:dyDescent="0.25">
      <c r="B79" s="63"/>
      <c r="C79" s="63" t="s">
        <v>123</v>
      </c>
      <c r="D79" s="63"/>
      <c r="E79" s="63"/>
      <c r="F79" s="6"/>
      <c r="G79" s="70">
        <f ca="1">G77-G78</f>
        <v>0</v>
      </c>
      <c r="H79" s="70">
        <f t="shared" ref="H79:BS79" ca="1" si="48">H77-H78</f>
        <v>0</v>
      </c>
      <c r="I79" s="70">
        <f t="shared" ca="1" si="48"/>
        <v>0</v>
      </c>
      <c r="J79" s="70">
        <f t="shared" ca="1" si="48"/>
        <v>0</v>
      </c>
      <c r="K79" s="70">
        <f t="shared" ca="1" si="48"/>
        <v>0</v>
      </c>
      <c r="L79" s="70">
        <f t="shared" ca="1" si="48"/>
        <v>0</v>
      </c>
      <c r="M79" s="70">
        <f t="shared" ca="1" si="48"/>
        <v>0</v>
      </c>
      <c r="N79" s="70">
        <f t="shared" ca="1" si="48"/>
        <v>0</v>
      </c>
      <c r="O79" s="70">
        <f t="shared" ca="1" si="48"/>
        <v>0</v>
      </c>
      <c r="P79" s="70">
        <f t="shared" ca="1" si="48"/>
        <v>0</v>
      </c>
      <c r="Q79" s="70">
        <f t="shared" ca="1" si="48"/>
        <v>0</v>
      </c>
      <c r="R79" s="70">
        <f t="shared" ca="1" si="48"/>
        <v>0</v>
      </c>
      <c r="S79" s="70">
        <f t="shared" ca="1" si="48"/>
        <v>1.8189894035458565E-12</v>
      </c>
      <c r="T79" s="70">
        <f t="shared" ca="1" si="48"/>
        <v>0</v>
      </c>
      <c r="U79" s="70">
        <f t="shared" ca="1" si="48"/>
        <v>0</v>
      </c>
      <c r="V79" s="70">
        <f t="shared" ca="1" si="48"/>
        <v>0</v>
      </c>
      <c r="W79" s="70">
        <f t="shared" ca="1" si="48"/>
        <v>0</v>
      </c>
      <c r="X79" s="70">
        <f t="shared" ca="1" si="48"/>
        <v>0</v>
      </c>
      <c r="Y79" s="70">
        <f t="shared" ca="1" si="48"/>
        <v>0</v>
      </c>
      <c r="Z79" s="70">
        <f t="shared" ca="1" si="48"/>
        <v>0</v>
      </c>
      <c r="AA79" s="70">
        <f t="shared" ca="1" si="48"/>
        <v>0</v>
      </c>
      <c r="AB79" s="70">
        <f t="shared" ca="1" si="48"/>
        <v>0</v>
      </c>
      <c r="AC79" s="70">
        <f t="shared" ca="1" si="48"/>
        <v>0</v>
      </c>
      <c r="AD79" s="70">
        <f t="shared" ca="1" si="48"/>
        <v>0</v>
      </c>
      <c r="AE79" s="70">
        <f t="shared" ca="1" si="48"/>
        <v>-1.8189894035458565E-12</v>
      </c>
      <c r="AF79" s="70">
        <f t="shared" ca="1" si="48"/>
        <v>0</v>
      </c>
      <c r="AG79" s="70">
        <f t="shared" ca="1" si="48"/>
        <v>0</v>
      </c>
      <c r="AH79" s="70">
        <f t="shared" ca="1" si="48"/>
        <v>0</v>
      </c>
      <c r="AI79" s="70">
        <f t="shared" ca="1" si="48"/>
        <v>0</v>
      </c>
      <c r="AJ79" s="70">
        <f t="shared" ca="1" si="48"/>
        <v>0</v>
      </c>
      <c r="AK79" s="70">
        <f t="shared" ca="1" si="48"/>
        <v>0</v>
      </c>
      <c r="AL79" s="70">
        <f t="shared" ca="1" si="48"/>
        <v>0</v>
      </c>
      <c r="AM79" s="70">
        <f t="shared" ca="1" si="48"/>
        <v>0</v>
      </c>
      <c r="AN79" s="70">
        <f t="shared" ca="1" si="48"/>
        <v>0</v>
      </c>
      <c r="AO79" s="70">
        <f t="shared" ca="1" si="48"/>
        <v>0</v>
      </c>
      <c r="AP79" s="70">
        <f t="shared" ca="1" si="48"/>
        <v>0</v>
      </c>
      <c r="AQ79" s="70">
        <f t="shared" ca="1" si="48"/>
        <v>0</v>
      </c>
      <c r="AR79" s="70">
        <f t="shared" ca="1" si="48"/>
        <v>0</v>
      </c>
      <c r="AS79" s="70">
        <f t="shared" ca="1" si="48"/>
        <v>0</v>
      </c>
      <c r="AT79" s="70">
        <f t="shared" ca="1" si="48"/>
        <v>0</v>
      </c>
      <c r="AU79" s="70">
        <f t="shared" ca="1" si="48"/>
        <v>0</v>
      </c>
      <c r="AV79" s="70">
        <f t="shared" ca="1" si="48"/>
        <v>0</v>
      </c>
      <c r="AW79" s="70">
        <f t="shared" ca="1" si="48"/>
        <v>0</v>
      </c>
      <c r="AX79" s="70">
        <f t="shared" ca="1" si="48"/>
        <v>0</v>
      </c>
      <c r="AY79" s="70">
        <f t="shared" ca="1" si="48"/>
        <v>0</v>
      </c>
      <c r="AZ79" s="70">
        <f t="shared" ca="1" si="48"/>
        <v>0</v>
      </c>
      <c r="BA79" s="70">
        <f t="shared" ca="1" si="48"/>
        <v>0</v>
      </c>
      <c r="BB79" s="70">
        <f t="shared" ca="1" si="48"/>
        <v>0</v>
      </c>
      <c r="BC79" s="70">
        <f t="shared" ca="1" si="48"/>
        <v>0</v>
      </c>
      <c r="BD79" s="70">
        <f t="shared" ca="1" si="48"/>
        <v>0</v>
      </c>
      <c r="BE79" s="70">
        <f t="shared" ca="1" si="48"/>
        <v>0</v>
      </c>
      <c r="BF79" s="70">
        <f t="shared" ca="1" si="48"/>
        <v>0</v>
      </c>
      <c r="BG79" s="70">
        <f t="shared" ca="1" si="48"/>
        <v>0</v>
      </c>
      <c r="BH79" s="70">
        <f t="shared" ca="1" si="48"/>
        <v>0</v>
      </c>
      <c r="BI79" s="70">
        <f t="shared" ca="1" si="48"/>
        <v>0</v>
      </c>
      <c r="BJ79" s="70">
        <f t="shared" ca="1" si="48"/>
        <v>0</v>
      </c>
      <c r="BK79" s="70">
        <f t="shared" ca="1" si="48"/>
        <v>0</v>
      </c>
      <c r="BL79" s="70">
        <f t="shared" ca="1" si="48"/>
        <v>0</v>
      </c>
      <c r="BM79" s="70">
        <f t="shared" ca="1" si="48"/>
        <v>0</v>
      </c>
      <c r="BN79" s="70">
        <f t="shared" ca="1" si="48"/>
        <v>0</v>
      </c>
      <c r="BO79" s="70">
        <f t="shared" ca="1" si="48"/>
        <v>0</v>
      </c>
      <c r="BP79" s="70">
        <f t="shared" ca="1" si="48"/>
        <v>0</v>
      </c>
      <c r="BQ79" s="70">
        <f t="shared" ca="1" si="48"/>
        <v>0</v>
      </c>
      <c r="BR79" s="70">
        <f t="shared" ca="1" si="48"/>
        <v>0</v>
      </c>
      <c r="BS79" s="70">
        <f t="shared" ca="1" si="48"/>
        <v>0</v>
      </c>
      <c r="BT79" s="70">
        <f t="shared" ref="BT79:DJ79" ca="1" si="49">BT77-BT78</f>
        <v>0</v>
      </c>
      <c r="BU79" s="70">
        <f t="shared" ca="1" si="49"/>
        <v>0</v>
      </c>
      <c r="BV79" s="70">
        <f t="shared" ca="1" si="49"/>
        <v>0</v>
      </c>
      <c r="BW79" s="70">
        <f t="shared" ca="1" si="49"/>
        <v>0</v>
      </c>
      <c r="BX79" s="70">
        <f t="shared" ca="1" si="49"/>
        <v>0</v>
      </c>
      <c r="BY79" s="70">
        <f t="shared" ca="1" si="49"/>
        <v>0</v>
      </c>
      <c r="BZ79" s="70">
        <f t="shared" ca="1" si="49"/>
        <v>0</v>
      </c>
      <c r="CA79" s="70">
        <f t="shared" ca="1" si="49"/>
        <v>0</v>
      </c>
      <c r="CB79" s="70">
        <f t="shared" ca="1" si="49"/>
        <v>0</v>
      </c>
      <c r="CC79" s="70">
        <f t="shared" ca="1" si="49"/>
        <v>0</v>
      </c>
      <c r="CD79" s="70">
        <f t="shared" ca="1" si="49"/>
        <v>0</v>
      </c>
      <c r="CE79" s="70">
        <f t="shared" ca="1" si="49"/>
        <v>0</v>
      </c>
      <c r="CF79" s="70">
        <f t="shared" ca="1" si="49"/>
        <v>0</v>
      </c>
      <c r="CG79" s="70">
        <f t="shared" ca="1" si="49"/>
        <v>0</v>
      </c>
      <c r="CH79" s="70">
        <f t="shared" ca="1" si="49"/>
        <v>0</v>
      </c>
      <c r="CI79" s="70">
        <f t="shared" ca="1" si="49"/>
        <v>0</v>
      </c>
      <c r="CJ79" s="70">
        <f t="shared" ca="1" si="49"/>
        <v>0</v>
      </c>
      <c r="CK79" s="70">
        <f t="shared" ca="1" si="49"/>
        <v>0</v>
      </c>
      <c r="CL79" s="70">
        <f t="shared" ca="1" si="49"/>
        <v>0</v>
      </c>
      <c r="CM79" s="70">
        <f t="shared" ca="1" si="49"/>
        <v>3408.4636545581052</v>
      </c>
      <c r="CN79" s="70">
        <f t="shared" ca="1" si="49"/>
        <v>0</v>
      </c>
      <c r="CO79" s="70">
        <f t="shared" ca="1" si="49"/>
        <v>0</v>
      </c>
      <c r="CP79" s="70">
        <f t="shared" ca="1" si="49"/>
        <v>0</v>
      </c>
      <c r="CQ79" s="70">
        <f t="shared" ca="1" si="49"/>
        <v>0</v>
      </c>
      <c r="CR79" s="70">
        <f t="shared" ca="1" si="49"/>
        <v>0</v>
      </c>
      <c r="CS79" s="70">
        <f t="shared" ca="1" si="49"/>
        <v>0</v>
      </c>
      <c r="CT79" s="70">
        <f t="shared" ca="1" si="49"/>
        <v>0</v>
      </c>
      <c r="CU79" s="70">
        <f t="shared" ca="1" si="49"/>
        <v>0</v>
      </c>
      <c r="CV79" s="70">
        <f t="shared" ca="1" si="49"/>
        <v>0</v>
      </c>
      <c r="CW79" s="70">
        <f t="shared" ca="1" si="49"/>
        <v>0</v>
      </c>
      <c r="CX79" s="70">
        <f t="shared" ca="1" si="49"/>
        <v>0</v>
      </c>
      <c r="CY79" s="70">
        <f t="shared" ca="1" si="49"/>
        <v>12936.565712723208</v>
      </c>
      <c r="CZ79" s="70">
        <f t="shared" ca="1" si="49"/>
        <v>0</v>
      </c>
      <c r="DA79" s="70">
        <f t="shared" ca="1" si="49"/>
        <v>0</v>
      </c>
      <c r="DB79" s="70">
        <f t="shared" ca="1" si="49"/>
        <v>0</v>
      </c>
      <c r="DC79" s="70">
        <f t="shared" ca="1" si="49"/>
        <v>0</v>
      </c>
      <c r="DD79" s="70">
        <f t="shared" ca="1" si="49"/>
        <v>0</v>
      </c>
      <c r="DE79" s="70">
        <f t="shared" ca="1" si="49"/>
        <v>0</v>
      </c>
      <c r="DF79" s="70">
        <f t="shared" ca="1" si="49"/>
        <v>0</v>
      </c>
      <c r="DG79" s="70">
        <f t="shared" ca="1" si="49"/>
        <v>0</v>
      </c>
      <c r="DH79" s="70">
        <f t="shared" ca="1" si="49"/>
        <v>0</v>
      </c>
      <c r="DI79" s="70">
        <f t="shared" ca="1" si="49"/>
        <v>0</v>
      </c>
      <c r="DJ79" s="70">
        <f t="shared" ca="1" si="49"/>
        <v>0</v>
      </c>
    </row>
    <row r="80" spans="2:114" x14ac:dyDescent="0.25">
      <c r="B80" s="63"/>
      <c r="C80" s="63"/>
      <c r="D80" s="63"/>
      <c r="E80" s="63"/>
      <c r="F80" s="6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0"/>
      <c r="X80" s="70"/>
      <c r="Y80" s="70"/>
      <c r="Z80" s="70"/>
      <c r="AA80" s="70"/>
      <c r="AB80" s="70"/>
      <c r="AC80" s="70"/>
      <c r="AD80" s="70"/>
      <c r="AE80" s="70"/>
      <c r="AF80" s="70"/>
      <c r="AG80" s="70"/>
      <c r="AH80" s="70"/>
      <c r="AI80" s="70"/>
      <c r="AJ80" s="70"/>
      <c r="AK80" s="70"/>
      <c r="AL80" s="70"/>
      <c r="AM80" s="70"/>
      <c r="AN80" s="70"/>
      <c r="AO80" s="70"/>
      <c r="AP80" s="70"/>
      <c r="AQ80" s="70"/>
      <c r="AR80" s="70"/>
      <c r="AS80" s="70"/>
      <c r="AT80" s="70"/>
      <c r="AU80" s="70"/>
      <c r="AV80" s="70"/>
      <c r="AW80" s="70"/>
      <c r="AX80" s="70"/>
      <c r="AY80" s="70"/>
      <c r="AZ80" s="70"/>
      <c r="BA80" s="70"/>
      <c r="BB80" s="70"/>
      <c r="BC80" s="70"/>
      <c r="BD80" s="70"/>
      <c r="BE80" s="70"/>
      <c r="BF80" s="70"/>
      <c r="BG80" s="70"/>
      <c r="BH80" s="70"/>
      <c r="BI80" s="70"/>
      <c r="BJ80" s="70"/>
      <c r="BK80" s="70"/>
      <c r="BL80" s="70"/>
      <c r="BM80" s="70"/>
      <c r="BN80" s="70"/>
      <c r="BO80" s="70"/>
      <c r="BP80" s="70"/>
      <c r="BQ80" s="70"/>
      <c r="BR80" s="70"/>
      <c r="BS80" s="70"/>
      <c r="BT80" s="70"/>
      <c r="BU80" s="70"/>
      <c r="BV80" s="70"/>
      <c r="BW80" s="70"/>
      <c r="BX80" s="70"/>
      <c r="BY80" s="70"/>
      <c r="BZ80" s="70"/>
      <c r="CA80" s="70"/>
      <c r="CB80" s="70"/>
      <c r="CC80" s="70"/>
      <c r="CD80" s="70"/>
      <c r="CE80" s="70"/>
      <c r="CF80" s="70"/>
      <c r="CG80" s="70"/>
      <c r="CH80" s="70"/>
      <c r="CI80" s="70"/>
      <c r="CJ80" s="70"/>
      <c r="CK80" s="70"/>
      <c r="CL80" s="70"/>
      <c r="CM80" s="70"/>
      <c r="CN80" s="70"/>
      <c r="CO80" s="70"/>
      <c r="CP80" s="70"/>
      <c r="CQ80" s="70"/>
      <c r="CR80" s="70"/>
      <c r="CS80" s="70"/>
      <c r="CT80" s="70"/>
      <c r="CU80" s="70"/>
      <c r="CV80" s="70"/>
      <c r="CW80" s="70"/>
      <c r="CX80" s="70"/>
      <c r="CY80" s="70"/>
      <c r="CZ80" s="70"/>
      <c r="DA80" s="70"/>
      <c r="DB80" s="70"/>
      <c r="DC80" s="70"/>
      <c r="DD80" s="70"/>
      <c r="DE80" s="70"/>
      <c r="DF80" s="70"/>
      <c r="DG80" s="70"/>
      <c r="DH80" s="70"/>
      <c r="DI80" s="70"/>
      <c r="DJ80" s="70"/>
    </row>
    <row r="81" spans="1:114" x14ac:dyDescent="0.25">
      <c r="B81" s="63"/>
      <c r="C81" s="63" t="s">
        <v>126</v>
      </c>
      <c r="D81" s="63"/>
      <c r="E81" s="63"/>
      <c r="F81" s="6"/>
      <c r="G81" s="70">
        <f ca="1">G44+G111-G75</f>
        <v>100</v>
      </c>
      <c r="H81" s="70">
        <f t="shared" ref="H81:BS81" ca="1" si="50">H44+H111-H75</f>
        <v>100</v>
      </c>
      <c r="I81" s="70">
        <f t="shared" ca="1" si="50"/>
        <v>100</v>
      </c>
      <c r="J81" s="70">
        <f t="shared" ca="1" si="50"/>
        <v>0</v>
      </c>
      <c r="K81" s="70">
        <f t="shared" ca="1" si="50"/>
        <v>0</v>
      </c>
      <c r="L81" s="70">
        <f t="shared" ca="1" si="50"/>
        <v>0</v>
      </c>
      <c r="M81" s="70">
        <f t="shared" ca="1" si="50"/>
        <v>0</v>
      </c>
      <c r="N81" s="70">
        <f t="shared" ca="1" si="50"/>
        <v>0</v>
      </c>
      <c r="O81" s="70">
        <f t="shared" ca="1" si="50"/>
        <v>0</v>
      </c>
      <c r="P81" s="70">
        <f t="shared" ca="1" si="50"/>
        <v>2031.7924521356981</v>
      </c>
      <c r="Q81" s="70">
        <f t="shared" ca="1" si="50"/>
        <v>3815.6741005200529</v>
      </c>
      <c r="R81" s="70">
        <f t="shared" ca="1" si="50"/>
        <v>3815.6741005200529</v>
      </c>
      <c r="S81" s="70">
        <f t="shared" ca="1" si="50"/>
        <v>3815.6741005200529</v>
      </c>
      <c r="T81" s="70">
        <f t="shared" ca="1" si="50"/>
        <v>3812.3916703869781</v>
      </c>
      <c r="U81" s="70">
        <f t="shared" ca="1" si="50"/>
        <v>3747.2463004126985</v>
      </c>
      <c r="V81" s="70">
        <f t="shared" ca="1" si="50"/>
        <v>3747.2463004126985</v>
      </c>
      <c r="W81" s="70">
        <f t="shared" ca="1" si="50"/>
        <v>3747.2463004126985</v>
      </c>
      <c r="X81" s="70">
        <f t="shared" ca="1" si="50"/>
        <v>3747.2463004126985</v>
      </c>
      <c r="Y81" s="70">
        <f t="shared" ca="1" si="50"/>
        <v>2961.6552531794077</v>
      </c>
      <c r="Z81" s="70">
        <f t="shared" ca="1" si="50"/>
        <v>2784.8510527993603</v>
      </c>
      <c r="AA81" s="70">
        <f t="shared" ca="1" si="50"/>
        <v>2784.8510527993603</v>
      </c>
      <c r="AB81" s="70">
        <f t="shared" ca="1" si="50"/>
        <v>1935.6371833333287</v>
      </c>
      <c r="AC81" s="70">
        <f t="shared" ca="1" si="50"/>
        <v>871.8645833333303</v>
      </c>
      <c r="AD81" s="70">
        <f t="shared" ca="1" si="50"/>
        <v>0</v>
      </c>
      <c r="AE81" s="70">
        <f t="shared" ca="1" si="50"/>
        <v>0</v>
      </c>
      <c r="AF81" s="70">
        <f t="shared" ca="1" si="50"/>
        <v>0</v>
      </c>
      <c r="AG81" s="70">
        <f t="shared" ca="1" si="50"/>
        <v>0</v>
      </c>
      <c r="AH81" s="70">
        <f t="shared" ca="1" si="50"/>
        <v>0</v>
      </c>
      <c r="AI81" s="70">
        <f t="shared" ca="1" si="50"/>
        <v>0</v>
      </c>
      <c r="AJ81" s="70">
        <f t="shared" ca="1" si="50"/>
        <v>0</v>
      </c>
      <c r="AK81" s="70">
        <f t="shared" ca="1" si="50"/>
        <v>0</v>
      </c>
      <c r="AL81" s="70">
        <f t="shared" ca="1" si="50"/>
        <v>0</v>
      </c>
      <c r="AM81" s="70">
        <f t="shared" ca="1" si="50"/>
        <v>0</v>
      </c>
      <c r="AN81" s="70">
        <f t="shared" ca="1" si="50"/>
        <v>0</v>
      </c>
      <c r="AO81" s="70">
        <f t="shared" ca="1" si="50"/>
        <v>0</v>
      </c>
      <c r="AP81" s="70">
        <f t="shared" ca="1" si="50"/>
        <v>0</v>
      </c>
      <c r="AQ81" s="70">
        <f t="shared" ca="1" si="50"/>
        <v>0</v>
      </c>
      <c r="AR81" s="70">
        <f t="shared" ca="1" si="50"/>
        <v>0</v>
      </c>
      <c r="AS81" s="70">
        <f t="shared" ca="1" si="50"/>
        <v>0</v>
      </c>
      <c r="AT81" s="70">
        <f t="shared" ca="1" si="50"/>
        <v>0</v>
      </c>
      <c r="AU81" s="70">
        <f t="shared" ca="1" si="50"/>
        <v>0</v>
      </c>
      <c r="AV81" s="70">
        <f t="shared" ca="1" si="50"/>
        <v>0</v>
      </c>
      <c r="AW81" s="70">
        <f t="shared" ca="1" si="50"/>
        <v>0</v>
      </c>
      <c r="AX81" s="70">
        <f t="shared" ca="1" si="50"/>
        <v>0</v>
      </c>
      <c r="AY81" s="70">
        <f t="shared" ca="1" si="50"/>
        <v>0</v>
      </c>
      <c r="AZ81" s="70">
        <f t="shared" ca="1" si="50"/>
        <v>0</v>
      </c>
      <c r="BA81" s="70">
        <f t="shared" ca="1" si="50"/>
        <v>0</v>
      </c>
      <c r="BB81" s="70">
        <f t="shared" ca="1" si="50"/>
        <v>0</v>
      </c>
      <c r="BC81" s="70">
        <f t="shared" ca="1" si="50"/>
        <v>0</v>
      </c>
      <c r="BD81" s="70">
        <f t="shared" ca="1" si="50"/>
        <v>0</v>
      </c>
      <c r="BE81" s="70">
        <f t="shared" ca="1" si="50"/>
        <v>0</v>
      </c>
      <c r="BF81" s="70">
        <f t="shared" ca="1" si="50"/>
        <v>0</v>
      </c>
      <c r="BG81" s="70">
        <f t="shared" ca="1" si="50"/>
        <v>0</v>
      </c>
      <c r="BH81" s="70">
        <f t="shared" ca="1" si="50"/>
        <v>0</v>
      </c>
      <c r="BI81" s="70">
        <f t="shared" ca="1" si="50"/>
        <v>0</v>
      </c>
      <c r="BJ81" s="70">
        <f t="shared" ca="1" si="50"/>
        <v>0</v>
      </c>
      <c r="BK81" s="70">
        <f t="shared" ca="1" si="50"/>
        <v>0</v>
      </c>
      <c r="BL81" s="70">
        <f t="shared" ca="1" si="50"/>
        <v>0</v>
      </c>
      <c r="BM81" s="70">
        <f t="shared" ca="1" si="50"/>
        <v>0</v>
      </c>
      <c r="BN81" s="70">
        <f t="shared" ca="1" si="50"/>
        <v>0</v>
      </c>
      <c r="BO81" s="70">
        <f t="shared" ca="1" si="50"/>
        <v>0</v>
      </c>
      <c r="BP81" s="70">
        <f t="shared" ca="1" si="50"/>
        <v>0</v>
      </c>
      <c r="BQ81" s="70">
        <f t="shared" ca="1" si="50"/>
        <v>0</v>
      </c>
      <c r="BR81" s="70">
        <f t="shared" ca="1" si="50"/>
        <v>0</v>
      </c>
      <c r="BS81" s="70">
        <f t="shared" ca="1" si="50"/>
        <v>0</v>
      </c>
      <c r="BT81" s="70">
        <f t="shared" ref="BT81:DJ81" ca="1" si="51">BT44+BT111-BT75</f>
        <v>0</v>
      </c>
      <c r="BU81" s="70">
        <f t="shared" ca="1" si="51"/>
        <v>0</v>
      </c>
      <c r="BV81" s="70">
        <f t="shared" ca="1" si="51"/>
        <v>0</v>
      </c>
      <c r="BW81" s="70">
        <f t="shared" ca="1" si="51"/>
        <v>0</v>
      </c>
      <c r="BX81" s="70">
        <f t="shared" ca="1" si="51"/>
        <v>0</v>
      </c>
      <c r="BY81" s="70">
        <f t="shared" ca="1" si="51"/>
        <v>0</v>
      </c>
      <c r="BZ81" s="70">
        <f t="shared" ca="1" si="51"/>
        <v>0</v>
      </c>
      <c r="CA81" s="70">
        <f t="shared" ca="1" si="51"/>
        <v>0</v>
      </c>
      <c r="CB81" s="70">
        <f t="shared" ca="1" si="51"/>
        <v>0</v>
      </c>
      <c r="CC81" s="70">
        <f t="shared" ca="1" si="51"/>
        <v>0</v>
      </c>
      <c r="CD81" s="70">
        <f t="shared" ca="1" si="51"/>
        <v>739.45932929760238</v>
      </c>
      <c r="CE81" s="70">
        <f t="shared" ca="1" si="51"/>
        <v>2517.2974723237876</v>
      </c>
      <c r="CF81" s="70">
        <f t="shared" ca="1" si="51"/>
        <v>4751.2656849399445</v>
      </c>
      <c r="CG81" s="70">
        <f t="shared" ca="1" si="51"/>
        <v>4751.2656849399445</v>
      </c>
      <c r="CH81" s="70">
        <f t="shared" ca="1" si="51"/>
        <v>5248.296303670244</v>
      </c>
      <c r="CI81" s="70">
        <f t="shared" ca="1" si="51"/>
        <v>7886.1168078878254</v>
      </c>
      <c r="CJ81" s="70">
        <f t="shared" ca="1" si="51"/>
        <v>7886.1168078878254</v>
      </c>
      <c r="CK81" s="70">
        <f t="shared" ca="1" si="51"/>
        <v>7886.1168078878254</v>
      </c>
      <c r="CL81" s="70">
        <f t="shared" ca="1" si="51"/>
        <v>7886.1168078878254</v>
      </c>
      <c r="CM81" s="70">
        <f t="shared" ca="1" si="51"/>
        <v>3408.4636545581052</v>
      </c>
      <c r="CN81" s="70">
        <f t="shared" ca="1" si="51"/>
        <v>1897.8630991446007</v>
      </c>
      <c r="CO81" s="70">
        <f t="shared" ca="1" si="51"/>
        <v>4319.0594706430002</v>
      </c>
      <c r="CP81" s="70">
        <f t="shared" ca="1" si="51"/>
        <v>7563.733108399756</v>
      </c>
      <c r="CQ81" s="70">
        <f t="shared" ca="1" si="51"/>
        <v>10014.946417055911</v>
      </c>
      <c r="CR81" s="70">
        <f t="shared" ca="1" si="51"/>
        <v>13034.948048165203</v>
      </c>
      <c r="CS81" s="70">
        <f t="shared" ca="1" si="51"/>
        <v>12118.753674059721</v>
      </c>
      <c r="CT81" s="70">
        <f t="shared" ca="1" si="51"/>
        <v>14111.828097946534</v>
      </c>
      <c r="CU81" s="70">
        <f t="shared" ca="1" si="51"/>
        <v>17633.359036597769</v>
      </c>
      <c r="CV81" s="70">
        <f t="shared" ca="1" si="51"/>
        <v>16379.432301927416</v>
      </c>
      <c r="CW81" s="70">
        <f t="shared" ca="1" si="51"/>
        <v>15319.313321912647</v>
      </c>
      <c r="CX81" s="70">
        <f t="shared" ca="1" si="51"/>
        <v>14904.182991639587</v>
      </c>
      <c r="CY81" s="70">
        <f t="shared" ca="1" si="51"/>
        <v>12936.565712723208</v>
      </c>
      <c r="CZ81" s="70">
        <f t="shared" ca="1" si="51"/>
        <v>2592.3332368641204</v>
      </c>
      <c r="DA81" s="70">
        <f t="shared" ca="1" si="51"/>
        <v>5837.4005008577606</v>
      </c>
      <c r="DB81" s="70">
        <f t="shared" ca="1" si="51"/>
        <v>10110.121409446911</v>
      </c>
      <c r="DC81" s="70">
        <f t="shared" ca="1" si="51"/>
        <v>13390.726661796845</v>
      </c>
      <c r="DD81" s="70">
        <f t="shared" ca="1" si="51"/>
        <v>17380.845321644516</v>
      </c>
      <c r="DE81" s="70">
        <f t="shared" ca="1" si="51"/>
        <v>16453.155053309281</v>
      </c>
      <c r="DF81" s="70">
        <f t="shared" ca="1" si="51"/>
        <v>19158.548420083203</v>
      </c>
      <c r="DG81" s="70">
        <f t="shared" ca="1" si="51"/>
        <v>23772.207922587135</v>
      </c>
      <c r="DH81" s="70">
        <f t="shared" ca="1" si="51"/>
        <v>22419.70947127173</v>
      </c>
      <c r="DI81" s="70">
        <f t="shared" ca="1" si="51"/>
        <v>21308.32401334968</v>
      </c>
      <c r="DJ81" s="70">
        <f t="shared" ca="1" si="51"/>
        <v>21001.636268252158</v>
      </c>
    </row>
    <row r="82" spans="1:114" x14ac:dyDescent="0.25">
      <c r="B82" s="63"/>
      <c r="C82" s="63"/>
      <c r="D82" s="63"/>
      <c r="E82" s="63"/>
      <c r="F82" s="6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  <c r="AA82" s="70"/>
      <c r="AB82" s="70"/>
      <c r="AC82" s="70"/>
      <c r="AD82" s="70"/>
      <c r="AE82" s="70"/>
      <c r="AF82" s="70"/>
      <c r="AG82" s="70"/>
      <c r="AH82" s="70"/>
      <c r="AI82" s="70"/>
      <c r="AJ82" s="70"/>
      <c r="AK82" s="70"/>
      <c r="AL82" s="70"/>
      <c r="AM82" s="70"/>
      <c r="AN82" s="70"/>
      <c r="AO82" s="70"/>
      <c r="AP82" s="70"/>
      <c r="AQ82" s="70"/>
      <c r="AR82" s="70"/>
      <c r="AS82" s="70"/>
      <c r="AT82" s="70"/>
      <c r="AU82" s="70"/>
      <c r="AV82" s="70"/>
      <c r="AW82" s="70"/>
      <c r="AX82" s="70"/>
      <c r="AY82" s="70"/>
      <c r="AZ82" s="70"/>
      <c r="BA82" s="70"/>
      <c r="BB82" s="70"/>
      <c r="BC82" s="70"/>
      <c r="BD82" s="70"/>
      <c r="BE82" s="70"/>
      <c r="BF82" s="70"/>
      <c r="BG82" s="70"/>
      <c r="BH82" s="70"/>
      <c r="BI82" s="70"/>
      <c r="BJ82" s="70"/>
      <c r="BK82" s="70"/>
      <c r="BL82" s="70"/>
      <c r="BM82" s="70"/>
      <c r="BN82" s="70"/>
      <c r="BO82" s="70"/>
      <c r="BP82" s="70"/>
      <c r="BQ82" s="70"/>
      <c r="BR82" s="70"/>
      <c r="BS82" s="70"/>
      <c r="BT82" s="70"/>
      <c r="BU82" s="70"/>
      <c r="BV82" s="70"/>
      <c r="BW82" s="70"/>
      <c r="BX82" s="70"/>
      <c r="BY82" s="70"/>
      <c r="BZ82" s="70"/>
      <c r="CA82" s="70"/>
      <c r="CB82" s="70"/>
      <c r="CC82" s="70"/>
      <c r="CD82" s="70"/>
      <c r="CE82" s="70"/>
      <c r="CF82" s="70"/>
      <c r="CG82" s="70"/>
      <c r="CH82" s="70"/>
      <c r="CI82" s="70"/>
      <c r="CJ82" s="70"/>
      <c r="CK82" s="70"/>
      <c r="CL82" s="70"/>
      <c r="CM82" s="70"/>
      <c r="CN82" s="70"/>
      <c r="CO82" s="70"/>
      <c r="CP82" s="70"/>
      <c r="CQ82" s="70"/>
      <c r="CR82" s="70"/>
      <c r="CS82" s="70"/>
      <c r="CT82" s="70"/>
      <c r="CU82" s="70"/>
      <c r="CV82" s="70"/>
      <c r="CW82" s="70"/>
      <c r="CX82" s="70"/>
      <c r="CY82" s="70"/>
      <c r="CZ82" s="70"/>
      <c r="DA82" s="70"/>
      <c r="DB82" s="70"/>
      <c r="DC82" s="70"/>
      <c r="DD82" s="70"/>
      <c r="DE82" s="70"/>
      <c r="DF82" s="70"/>
      <c r="DG82" s="70"/>
      <c r="DH82" s="70"/>
      <c r="DI82" s="70"/>
      <c r="DJ82" s="70"/>
    </row>
    <row r="83" spans="1:114" x14ac:dyDescent="0.25">
      <c r="B83" s="63"/>
      <c r="C83" s="63" t="s">
        <v>122</v>
      </c>
      <c r="D83" s="63"/>
      <c r="E83" s="63"/>
      <c r="F83" s="6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70"/>
      <c r="R83" s="70"/>
      <c r="S83" s="70"/>
      <c r="T83" s="70"/>
      <c r="U83" s="70"/>
      <c r="V83" s="70"/>
      <c r="W83" s="70"/>
      <c r="X83" s="70"/>
      <c r="Y83" s="70"/>
      <c r="Z83" s="70"/>
      <c r="AA83" s="70"/>
      <c r="AB83" s="70"/>
      <c r="AC83" s="70"/>
      <c r="AD83" s="70"/>
      <c r="AE83" s="70"/>
      <c r="AF83" s="70"/>
      <c r="AG83" s="70"/>
      <c r="AH83" s="70"/>
      <c r="AI83" s="70"/>
      <c r="AJ83" s="70"/>
      <c r="AK83" s="70"/>
      <c r="AL83" s="70"/>
      <c r="AM83" s="70"/>
      <c r="AN83" s="70"/>
      <c r="AO83" s="70"/>
      <c r="AP83" s="70"/>
      <c r="AQ83" s="70"/>
      <c r="AR83" s="70"/>
      <c r="AS83" s="70"/>
      <c r="AT83" s="70"/>
      <c r="AU83" s="70"/>
      <c r="AV83" s="70"/>
      <c r="AW83" s="70"/>
      <c r="AX83" s="70"/>
      <c r="AY83" s="70"/>
      <c r="AZ83" s="70"/>
      <c r="BA83" s="70"/>
      <c r="BB83" s="70"/>
      <c r="BC83" s="70"/>
      <c r="BD83" s="70"/>
      <c r="BE83" s="70"/>
      <c r="BF83" s="70"/>
      <c r="BG83" s="70"/>
      <c r="BH83" s="70"/>
      <c r="BI83" s="70"/>
      <c r="BJ83" s="70"/>
      <c r="BK83" s="70"/>
      <c r="BL83" s="70"/>
      <c r="BM83" s="70"/>
      <c r="BN83" s="70"/>
      <c r="BO83" s="70"/>
      <c r="BP83" s="70"/>
      <c r="BQ83" s="70"/>
      <c r="BR83" s="70"/>
      <c r="BS83" s="70"/>
      <c r="BT83" s="70"/>
      <c r="BU83" s="70"/>
      <c r="BV83" s="70"/>
      <c r="BW83" s="70"/>
      <c r="BX83" s="70"/>
      <c r="BY83" s="70"/>
      <c r="BZ83" s="70"/>
      <c r="CA83" s="70"/>
      <c r="CB83" s="70"/>
      <c r="CC83" s="70"/>
      <c r="CD83" s="70"/>
      <c r="CE83" s="70"/>
      <c r="CF83" s="70"/>
      <c r="CG83" s="70"/>
      <c r="CH83" s="70"/>
      <c r="CI83" s="70"/>
      <c r="CJ83" s="70"/>
      <c r="CK83" s="70"/>
      <c r="CL83" s="70"/>
      <c r="CM83" s="70"/>
      <c r="CN83" s="70"/>
      <c r="CO83" s="70"/>
      <c r="CP83" s="70"/>
      <c r="CQ83" s="70"/>
      <c r="CR83" s="70"/>
      <c r="CS83" s="70"/>
      <c r="CT83" s="70"/>
      <c r="CU83" s="70"/>
      <c r="CV83" s="70"/>
      <c r="CW83" s="70"/>
      <c r="CX83" s="70"/>
      <c r="CY83" s="70"/>
      <c r="CZ83" s="70"/>
      <c r="DA83" s="70"/>
      <c r="DB83" s="70"/>
      <c r="DC83" s="70"/>
      <c r="DD83" s="70"/>
      <c r="DE83" s="70"/>
      <c r="DF83" s="70"/>
      <c r="DG83" s="70"/>
      <c r="DH83" s="70"/>
      <c r="DI83" s="70"/>
      <c r="DJ83" s="70"/>
    </row>
    <row r="84" spans="1:114" x14ac:dyDescent="0.25">
      <c r="B84" s="63"/>
      <c r="D84" s="63" t="s">
        <v>114</v>
      </c>
      <c r="E84" s="63"/>
      <c r="F84" s="6"/>
      <c r="G84" s="70">
        <f>IF(G72,0,F86)</f>
        <v>0</v>
      </c>
      <c r="H84" s="70">
        <f t="shared" ref="H84:BS84" ca="1" si="52">IF(H72,0,G86)</f>
        <v>0</v>
      </c>
      <c r="I84" s="70">
        <f t="shared" ca="1" si="52"/>
        <v>0</v>
      </c>
      <c r="J84" s="70">
        <f t="shared" ca="1" si="52"/>
        <v>0</v>
      </c>
      <c r="K84" s="70">
        <f t="shared" ca="1" si="52"/>
        <v>0</v>
      </c>
      <c r="L84" s="70">
        <f t="shared" ca="1" si="52"/>
        <v>0</v>
      </c>
      <c r="M84" s="70">
        <f t="shared" ca="1" si="52"/>
        <v>0</v>
      </c>
      <c r="N84" s="70">
        <f t="shared" ca="1" si="52"/>
        <v>0</v>
      </c>
      <c r="O84" s="70">
        <f t="shared" ca="1" si="52"/>
        <v>0</v>
      </c>
      <c r="P84" s="70">
        <f t="shared" ca="1" si="52"/>
        <v>0</v>
      </c>
      <c r="Q84" s="70">
        <f t="shared" ca="1" si="52"/>
        <v>0</v>
      </c>
      <c r="R84" s="70">
        <f t="shared" ca="1" si="52"/>
        <v>0</v>
      </c>
      <c r="S84" s="70">
        <f t="shared" si="52"/>
        <v>0</v>
      </c>
      <c r="T84" s="70">
        <f t="shared" ca="1" si="52"/>
        <v>1.8189894035458565E-12</v>
      </c>
      <c r="U84" s="70">
        <f t="shared" ca="1" si="52"/>
        <v>1.8189894035458565E-12</v>
      </c>
      <c r="V84" s="70">
        <f t="shared" ca="1" si="52"/>
        <v>1.8189894035458565E-12</v>
      </c>
      <c r="W84" s="70">
        <f t="shared" ca="1" si="52"/>
        <v>1.8189894035458565E-12</v>
      </c>
      <c r="X84" s="70">
        <f t="shared" ca="1" si="52"/>
        <v>1.8189894035458565E-12</v>
      </c>
      <c r="Y84" s="70">
        <f t="shared" ca="1" si="52"/>
        <v>1.8189894035458565E-12</v>
      </c>
      <c r="Z84" s="70">
        <f t="shared" ca="1" si="52"/>
        <v>1.8189894035458565E-12</v>
      </c>
      <c r="AA84" s="70">
        <f t="shared" ca="1" si="52"/>
        <v>1.8189894035458565E-12</v>
      </c>
      <c r="AB84" s="70">
        <f t="shared" ca="1" si="52"/>
        <v>1.8189894035458565E-12</v>
      </c>
      <c r="AC84" s="70">
        <f t="shared" ca="1" si="52"/>
        <v>1.8189894035458565E-12</v>
      </c>
      <c r="AD84" s="70">
        <f t="shared" ca="1" si="52"/>
        <v>1.8189894035458565E-12</v>
      </c>
      <c r="AE84" s="70">
        <f t="shared" si="52"/>
        <v>0</v>
      </c>
      <c r="AF84" s="70">
        <f t="shared" ca="1" si="52"/>
        <v>-1.8189894035458565E-12</v>
      </c>
      <c r="AG84" s="70">
        <f t="shared" ca="1" si="52"/>
        <v>-1.8189894035458565E-12</v>
      </c>
      <c r="AH84" s="70">
        <f t="shared" ca="1" si="52"/>
        <v>-1.8189894035458565E-12</v>
      </c>
      <c r="AI84" s="70">
        <f t="shared" ca="1" si="52"/>
        <v>-1.8189894035458565E-12</v>
      </c>
      <c r="AJ84" s="70">
        <f t="shared" ca="1" si="52"/>
        <v>-1.8189894035458565E-12</v>
      </c>
      <c r="AK84" s="70">
        <f t="shared" ca="1" si="52"/>
        <v>-1.8189894035458565E-12</v>
      </c>
      <c r="AL84" s="70">
        <f t="shared" ca="1" si="52"/>
        <v>-1.8189894035458565E-12</v>
      </c>
      <c r="AM84" s="70">
        <f t="shared" ca="1" si="52"/>
        <v>-1.8189894035458565E-12</v>
      </c>
      <c r="AN84" s="70">
        <f t="shared" ca="1" si="52"/>
        <v>-1.8189894035458565E-12</v>
      </c>
      <c r="AO84" s="70">
        <f t="shared" ca="1" si="52"/>
        <v>-1.8189894035458565E-12</v>
      </c>
      <c r="AP84" s="70">
        <f t="shared" ca="1" si="52"/>
        <v>-1.8189894035458565E-12</v>
      </c>
      <c r="AQ84" s="70">
        <f t="shared" si="52"/>
        <v>0</v>
      </c>
      <c r="AR84" s="70">
        <f t="shared" ca="1" si="52"/>
        <v>0</v>
      </c>
      <c r="AS84" s="70">
        <f t="shared" ca="1" si="52"/>
        <v>0</v>
      </c>
      <c r="AT84" s="70">
        <f t="shared" ca="1" si="52"/>
        <v>0</v>
      </c>
      <c r="AU84" s="70">
        <f t="shared" ca="1" si="52"/>
        <v>0</v>
      </c>
      <c r="AV84" s="70">
        <f t="shared" ca="1" si="52"/>
        <v>0</v>
      </c>
      <c r="AW84" s="70">
        <f t="shared" ca="1" si="52"/>
        <v>0</v>
      </c>
      <c r="AX84" s="70">
        <f t="shared" ca="1" si="52"/>
        <v>0</v>
      </c>
      <c r="AY84" s="70">
        <f t="shared" ca="1" si="52"/>
        <v>0</v>
      </c>
      <c r="AZ84" s="70">
        <f t="shared" ca="1" si="52"/>
        <v>0</v>
      </c>
      <c r="BA84" s="70">
        <f t="shared" ca="1" si="52"/>
        <v>0</v>
      </c>
      <c r="BB84" s="70">
        <f t="shared" ca="1" si="52"/>
        <v>0</v>
      </c>
      <c r="BC84" s="70">
        <f t="shared" si="52"/>
        <v>0</v>
      </c>
      <c r="BD84" s="70">
        <f t="shared" ca="1" si="52"/>
        <v>0</v>
      </c>
      <c r="BE84" s="70">
        <f t="shared" ca="1" si="52"/>
        <v>0</v>
      </c>
      <c r="BF84" s="70">
        <f t="shared" ca="1" si="52"/>
        <v>0</v>
      </c>
      <c r="BG84" s="70">
        <f t="shared" ca="1" si="52"/>
        <v>0</v>
      </c>
      <c r="BH84" s="70">
        <f t="shared" ca="1" si="52"/>
        <v>0</v>
      </c>
      <c r="BI84" s="70">
        <f t="shared" ca="1" si="52"/>
        <v>0</v>
      </c>
      <c r="BJ84" s="70">
        <f t="shared" ca="1" si="52"/>
        <v>0</v>
      </c>
      <c r="BK84" s="70">
        <f t="shared" ca="1" si="52"/>
        <v>0</v>
      </c>
      <c r="BL84" s="70">
        <f t="shared" ca="1" si="52"/>
        <v>0</v>
      </c>
      <c r="BM84" s="70">
        <f t="shared" ca="1" si="52"/>
        <v>0</v>
      </c>
      <c r="BN84" s="70">
        <f t="shared" ca="1" si="52"/>
        <v>0</v>
      </c>
      <c r="BO84" s="70">
        <f t="shared" si="52"/>
        <v>0</v>
      </c>
      <c r="BP84" s="70">
        <f t="shared" ca="1" si="52"/>
        <v>0</v>
      </c>
      <c r="BQ84" s="70">
        <f t="shared" ca="1" si="52"/>
        <v>0</v>
      </c>
      <c r="BR84" s="70">
        <f t="shared" ca="1" si="52"/>
        <v>0</v>
      </c>
      <c r="BS84" s="70">
        <f t="shared" ca="1" si="52"/>
        <v>0</v>
      </c>
      <c r="BT84" s="70">
        <f t="shared" ref="BT84:DJ84" ca="1" si="53">IF(BT72,0,BS86)</f>
        <v>0</v>
      </c>
      <c r="BU84" s="70">
        <f t="shared" ca="1" si="53"/>
        <v>0</v>
      </c>
      <c r="BV84" s="70">
        <f t="shared" ca="1" si="53"/>
        <v>0</v>
      </c>
      <c r="BW84" s="70">
        <f t="shared" ca="1" si="53"/>
        <v>0</v>
      </c>
      <c r="BX84" s="70">
        <f t="shared" ca="1" si="53"/>
        <v>0</v>
      </c>
      <c r="BY84" s="70">
        <f t="shared" ca="1" si="53"/>
        <v>0</v>
      </c>
      <c r="BZ84" s="70">
        <f t="shared" ca="1" si="53"/>
        <v>0</v>
      </c>
      <c r="CA84" s="70">
        <f t="shared" si="53"/>
        <v>0</v>
      </c>
      <c r="CB84" s="70">
        <f t="shared" ca="1" si="53"/>
        <v>0</v>
      </c>
      <c r="CC84" s="70">
        <f t="shared" ca="1" si="53"/>
        <v>0</v>
      </c>
      <c r="CD84" s="70">
        <f t="shared" ca="1" si="53"/>
        <v>0</v>
      </c>
      <c r="CE84" s="70">
        <f t="shared" ca="1" si="53"/>
        <v>0</v>
      </c>
      <c r="CF84" s="70">
        <f t="shared" ca="1" si="53"/>
        <v>0</v>
      </c>
      <c r="CG84" s="70">
        <f t="shared" ca="1" si="53"/>
        <v>0</v>
      </c>
      <c r="CH84" s="70">
        <f t="shared" ca="1" si="53"/>
        <v>0</v>
      </c>
      <c r="CI84" s="70">
        <f t="shared" ca="1" si="53"/>
        <v>0</v>
      </c>
      <c r="CJ84" s="70">
        <f t="shared" ca="1" si="53"/>
        <v>0</v>
      </c>
      <c r="CK84" s="70">
        <f t="shared" ca="1" si="53"/>
        <v>0</v>
      </c>
      <c r="CL84" s="70">
        <f t="shared" ca="1" si="53"/>
        <v>0</v>
      </c>
      <c r="CM84" s="70">
        <f t="shared" si="53"/>
        <v>0</v>
      </c>
      <c r="CN84" s="70">
        <f t="shared" ca="1" si="53"/>
        <v>3408.4636545581052</v>
      </c>
      <c r="CO84" s="70">
        <f t="shared" ca="1" si="53"/>
        <v>3408.4636545581052</v>
      </c>
      <c r="CP84" s="70">
        <f t="shared" ca="1" si="53"/>
        <v>3408.4636545581052</v>
      </c>
      <c r="CQ84" s="70">
        <f t="shared" ca="1" si="53"/>
        <v>3408.4636545581052</v>
      </c>
      <c r="CR84" s="70">
        <f t="shared" ca="1" si="53"/>
        <v>3408.4636545581052</v>
      </c>
      <c r="CS84" s="70">
        <f t="shared" ca="1" si="53"/>
        <v>3408.4636545581052</v>
      </c>
      <c r="CT84" s="70">
        <f t="shared" ca="1" si="53"/>
        <v>3408.4636545581052</v>
      </c>
      <c r="CU84" s="70">
        <f t="shared" ca="1" si="53"/>
        <v>3408.4636545581052</v>
      </c>
      <c r="CV84" s="70">
        <f t="shared" ca="1" si="53"/>
        <v>3408.4636545581052</v>
      </c>
      <c r="CW84" s="70">
        <f t="shared" ca="1" si="53"/>
        <v>3408.4636545581052</v>
      </c>
      <c r="CX84" s="70">
        <f t="shared" ca="1" si="53"/>
        <v>3408.4636545581052</v>
      </c>
      <c r="CY84" s="70">
        <f t="shared" si="53"/>
        <v>0</v>
      </c>
      <c r="CZ84" s="70">
        <f t="shared" ca="1" si="53"/>
        <v>12936.565712723208</v>
      </c>
      <c r="DA84" s="70">
        <f t="shared" ca="1" si="53"/>
        <v>12936.565712723208</v>
      </c>
      <c r="DB84" s="70">
        <f t="shared" ca="1" si="53"/>
        <v>12936.565712723208</v>
      </c>
      <c r="DC84" s="70">
        <f t="shared" ca="1" si="53"/>
        <v>12936.565712723208</v>
      </c>
      <c r="DD84" s="70">
        <f t="shared" ca="1" si="53"/>
        <v>12936.565712723208</v>
      </c>
      <c r="DE84" s="70">
        <f t="shared" ca="1" si="53"/>
        <v>12936.565712723208</v>
      </c>
      <c r="DF84" s="70">
        <f t="shared" ca="1" si="53"/>
        <v>12936.565712723208</v>
      </c>
      <c r="DG84" s="70">
        <f t="shared" ca="1" si="53"/>
        <v>12936.565712723208</v>
      </c>
      <c r="DH84" s="70">
        <f t="shared" ca="1" si="53"/>
        <v>12936.565712723208</v>
      </c>
      <c r="DI84" s="70">
        <f t="shared" ca="1" si="53"/>
        <v>12936.565712723208</v>
      </c>
      <c r="DJ84" s="70">
        <f t="shared" ca="1" si="53"/>
        <v>12936.565712723208</v>
      </c>
    </row>
    <row r="85" spans="1:114" x14ac:dyDescent="0.25">
      <c r="B85" s="63"/>
      <c r="D85" s="63" t="s">
        <v>125</v>
      </c>
      <c r="E85" s="63"/>
      <c r="F85" s="6"/>
      <c r="G85" s="70">
        <f ca="1">G112</f>
        <v>0</v>
      </c>
      <c r="H85" s="70">
        <f t="shared" ref="H85:BS85" ca="1" si="54">H112</f>
        <v>0</v>
      </c>
      <c r="I85" s="70">
        <f t="shared" ca="1" si="54"/>
        <v>0</v>
      </c>
      <c r="J85" s="70">
        <f t="shared" ca="1" si="54"/>
        <v>0</v>
      </c>
      <c r="K85" s="70">
        <f t="shared" ca="1" si="54"/>
        <v>0</v>
      </c>
      <c r="L85" s="70">
        <f t="shared" ca="1" si="54"/>
        <v>0</v>
      </c>
      <c r="M85" s="70">
        <f t="shared" ca="1" si="54"/>
        <v>0</v>
      </c>
      <c r="N85" s="70">
        <f t="shared" ca="1" si="54"/>
        <v>0</v>
      </c>
      <c r="O85" s="70">
        <f t="shared" ca="1" si="54"/>
        <v>0</v>
      </c>
      <c r="P85" s="70">
        <f t="shared" ca="1" si="54"/>
        <v>0</v>
      </c>
      <c r="Q85" s="70">
        <f t="shared" ca="1" si="54"/>
        <v>0</v>
      </c>
      <c r="R85" s="70">
        <f t="shared" ca="1" si="54"/>
        <v>0</v>
      </c>
      <c r="S85" s="70">
        <f t="shared" ca="1" si="54"/>
        <v>1.8189894035458565E-12</v>
      </c>
      <c r="T85" s="70">
        <f t="shared" ca="1" si="54"/>
        <v>0</v>
      </c>
      <c r="U85" s="70">
        <f t="shared" ca="1" si="54"/>
        <v>0</v>
      </c>
      <c r="V85" s="70">
        <f t="shared" ca="1" si="54"/>
        <v>0</v>
      </c>
      <c r="W85" s="70">
        <f t="shared" ca="1" si="54"/>
        <v>0</v>
      </c>
      <c r="X85" s="70">
        <f t="shared" ca="1" si="54"/>
        <v>0</v>
      </c>
      <c r="Y85" s="70">
        <f t="shared" ca="1" si="54"/>
        <v>0</v>
      </c>
      <c r="Z85" s="70">
        <f t="shared" ca="1" si="54"/>
        <v>0</v>
      </c>
      <c r="AA85" s="70">
        <f t="shared" ca="1" si="54"/>
        <v>0</v>
      </c>
      <c r="AB85" s="70">
        <f t="shared" ca="1" si="54"/>
        <v>0</v>
      </c>
      <c r="AC85" s="70">
        <f t="shared" ca="1" si="54"/>
        <v>0</v>
      </c>
      <c r="AD85" s="70">
        <f t="shared" ca="1" si="54"/>
        <v>0</v>
      </c>
      <c r="AE85" s="70">
        <f t="shared" ca="1" si="54"/>
        <v>-1.8189894035458565E-12</v>
      </c>
      <c r="AF85" s="70">
        <f t="shared" ca="1" si="54"/>
        <v>0</v>
      </c>
      <c r="AG85" s="70">
        <f t="shared" ca="1" si="54"/>
        <v>0</v>
      </c>
      <c r="AH85" s="70">
        <f t="shared" ca="1" si="54"/>
        <v>0</v>
      </c>
      <c r="AI85" s="70">
        <f t="shared" ca="1" si="54"/>
        <v>0</v>
      </c>
      <c r="AJ85" s="70">
        <f t="shared" ca="1" si="54"/>
        <v>0</v>
      </c>
      <c r="AK85" s="70">
        <f t="shared" ca="1" si="54"/>
        <v>0</v>
      </c>
      <c r="AL85" s="70">
        <f t="shared" ca="1" si="54"/>
        <v>0</v>
      </c>
      <c r="AM85" s="70">
        <f t="shared" ca="1" si="54"/>
        <v>0</v>
      </c>
      <c r="AN85" s="70">
        <f t="shared" ca="1" si="54"/>
        <v>0</v>
      </c>
      <c r="AO85" s="70">
        <f t="shared" ca="1" si="54"/>
        <v>0</v>
      </c>
      <c r="AP85" s="70">
        <f t="shared" ca="1" si="54"/>
        <v>0</v>
      </c>
      <c r="AQ85" s="70">
        <f t="shared" ca="1" si="54"/>
        <v>0</v>
      </c>
      <c r="AR85" s="70">
        <f t="shared" ca="1" si="54"/>
        <v>0</v>
      </c>
      <c r="AS85" s="70">
        <f t="shared" ca="1" si="54"/>
        <v>0</v>
      </c>
      <c r="AT85" s="70">
        <f t="shared" ca="1" si="54"/>
        <v>0</v>
      </c>
      <c r="AU85" s="70">
        <f t="shared" ca="1" si="54"/>
        <v>0</v>
      </c>
      <c r="AV85" s="70">
        <f t="shared" ca="1" si="54"/>
        <v>0</v>
      </c>
      <c r="AW85" s="70">
        <f t="shared" ca="1" si="54"/>
        <v>0</v>
      </c>
      <c r="AX85" s="70">
        <f t="shared" ca="1" si="54"/>
        <v>0</v>
      </c>
      <c r="AY85" s="70">
        <f t="shared" ca="1" si="54"/>
        <v>0</v>
      </c>
      <c r="AZ85" s="70">
        <f t="shared" ca="1" si="54"/>
        <v>0</v>
      </c>
      <c r="BA85" s="70">
        <f t="shared" ca="1" si="54"/>
        <v>0</v>
      </c>
      <c r="BB85" s="70">
        <f t="shared" ca="1" si="54"/>
        <v>0</v>
      </c>
      <c r="BC85" s="70">
        <f t="shared" ca="1" si="54"/>
        <v>0</v>
      </c>
      <c r="BD85" s="70">
        <f t="shared" ca="1" si="54"/>
        <v>0</v>
      </c>
      <c r="BE85" s="70">
        <f t="shared" ca="1" si="54"/>
        <v>0</v>
      </c>
      <c r="BF85" s="70">
        <f t="shared" ca="1" si="54"/>
        <v>0</v>
      </c>
      <c r="BG85" s="70">
        <f t="shared" ca="1" si="54"/>
        <v>0</v>
      </c>
      <c r="BH85" s="70">
        <f t="shared" ca="1" si="54"/>
        <v>0</v>
      </c>
      <c r="BI85" s="70">
        <f t="shared" ca="1" si="54"/>
        <v>0</v>
      </c>
      <c r="BJ85" s="70">
        <f t="shared" ca="1" si="54"/>
        <v>0</v>
      </c>
      <c r="BK85" s="70">
        <f t="shared" ca="1" si="54"/>
        <v>0</v>
      </c>
      <c r="BL85" s="70">
        <f t="shared" ca="1" si="54"/>
        <v>0</v>
      </c>
      <c r="BM85" s="70">
        <f t="shared" ca="1" si="54"/>
        <v>0</v>
      </c>
      <c r="BN85" s="70">
        <f t="shared" ca="1" si="54"/>
        <v>0</v>
      </c>
      <c r="BO85" s="70">
        <f t="shared" ca="1" si="54"/>
        <v>0</v>
      </c>
      <c r="BP85" s="70">
        <f t="shared" ca="1" si="54"/>
        <v>0</v>
      </c>
      <c r="BQ85" s="70">
        <f t="shared" ca="1" si="54"/>
        <v>0</v>
      </c>
      <c r="BR85" s="70">
        <f t="shared" ca="1" si="54"/>
        <v>0</v>
      </c>
      <c r="BS85" s="70">
        <f t="shared" ca="1" si="54"/>
        <v>0</v>
      </c>
      <c r="BT85" s="70">
        <f t="shared" ref="BT85:DJ85" ca="1" si="55">BT112</f>
        <v>0</v>
      </c>
      <c r="BU85" s="70">
        <f t="shared" ca="1" si="55"/>
        <v>0</v>
      </c>
      <c r="BV85" s="70">
        <f t="shared" ca="1" si="55"/>
        <v>0</v>
      </c>
      <c r="BW85" s="70">
        <f t="shared" ca="1" si="55"/>
        <v>0</v>
      </c>
      <c r="BX85" s="70">
        <f t="shared" ca="1" si="55"/>
        <v>0</v>
      </c>
      <c r="BY85" s="70">
        <f t="shared" ca="1" si="55"/>
        <v>0</v>
      </c>
      <c r="BZ85" s="70">
        <f t="shared" ca="1" si="55"/>
        <v>0</v>
      </c>
      <c r="CA85" s="70">
        <f t="shared" ca="1" si="55"/>
        <v>0</v>
      </c>
      <c r="CB85" s="70">
        <f t="shared" ca="1" si="55"/>
        <v>0</v>
      </c>
      <c r="CC85" s="70">
        <f t="shared" ca="1" si="55"/>
        <v>0</v>
      </c>
      <c r="CD85" s="70">
        <f t="shared" ca="1" si="55"/>
        <v>0</v>
      </c>
      <c r="CE85" s="70">
        <f t="shared" ca="1" si="55"/>
        <v>0</v>
      </c>
      <c r="CF85" s="70">
        <f t="shared" ca="1" si="55"/>
        <v>0</v>
      </c>
      <c r="CG85" s="70">
        <f t="shared" ca="1" si="55"/>
        <v>0</v>
      </c>
      <c r="CH85" s="70">
        <f t="shared" ca="1" si="55"/>
        <v>0</v>
      </c>
      <c r="CI85" s="70">
        <f t="shared" ca="1" si="55"/>
        <v>0</v>
      </c>
      <c r="CJ85" s="70">
        <f t="shared" ca="1" si="55"/>
        <v>0</v>
      </c>
      <c r="CK85" s="70">
        <f t="shared" ca="1" si="55"/>
        <v>0</v>
      </c>
      <c r="CL85" s="70">
        <f t="shared" ca="1" si="55"/>
        <v>0</v>
      </c>
      <c r="CM85" s="70">
        <f t="shared" ca="1" si="55"/>
        <v>3408.4636545581052</v>
      </c>
      <c r="CN85" s="70">
        <f t="shared" ca="1" si="55"/>
        <v>0</v>
      </c>
      <c r="CO85" s="70">
        <f t="shared" ca="1" si="55"/>
        <v>0</v>
      </c>
      <c r="CP85" s="70">
        <f t="shared" ca="1" si="55"/>
        <v>0</v>
      </c>
      <c r="CQ85" s="70">
        <f t="shared" ca="1" si="55"/>
        <v>0</v>
      </c>
      <c r="CR85" s="70">
        <f t="shared" ca="1" si="55"/>
        <v>0</v>
      </c>
      <c r="CS85" s="70">
        <f t="shared" ca="1" si="55"/>
        <v>0</v>
      </c>
      <c r="CT85" s="70">
        <f t="shared" ca="1" si="55"/>
        <v>0</v>
      </c>
      <c r="CU85" s="70">
        <f t="shared" ca="1" si="55"/>
        <v>0</v>
      </c>
      <c r="CV85" s="70">
        <f t="shared" ca="1" si="55"/>
        <v>0</v>
      </c>
      <c r="CW85" s="70">
        <f t="shared" ca="1" si="55"/>
        <v>0</v>
      </c>
      <c r="CX85" s="70">
        <f t="shared" ca="1" si="55"/>
        <v>0</v>
      </c>
      <c r="CY85" s="70">
        <f t="shared" ca="1" si="55"/>
        <v>12936.565712723208</v>
      </c>
      <c r="CZ85" s="70">
        <f t="shared" ca="1" si="55"/>
        <v>0</v>
      </c>
      <c r="DA85" s="70">
        <f t="shared" ca="1" si="55"/>
        <v>0</v>
      </c>
      <c r="DB85" s="70">
        <f t="shared" ca="1" si="55"/>
        <v>0</v>
      </c>
      <c r="DC85" s="70">
        <f t="shared" ca="1" si="55"/>
        <v>0</v>
      </c>
      <c r="DD85" s="70">
        <f t="shared" ca="1" si="55"/>
        <v>0</v>
      </c>
      <c r="DE85" s="70">
        <f t="shared" ca="1" si="55"/>
        <v>0</v>
      </c>
      <c r="DF85" s="70">
        <f t="shared" ca="1" si="55"/>
        <v>0</v>
      </c>
      <c r="DG85" s="70">
        <f t="shared" ca="1" si="55"/>
        <v>0</v>
      </c>
      <c r="DH85" s="70">
        <f t="shared" ca="1" si="55"/>
        <v>0</v>
      </c>
      <c r="DI85" s="70">
        <f t="shared" ca="1" si="55"/>
        <v>0</v>
      </c>
      <c r="DJ85" s="70">
        <f t="shared" ca="1" si="55"/>
        <v>0</v>
      </c>
    </row>
    <row r="86" spans="1:114" x14ac:dyDescent="0.25">
      <c r="B86" s="63"/>
      <c r="D86" s="63" t="s">
        <v>80</v>
      </c>
      <c r="E86" s="63"/>
      <c r="F86" s="6"/>
      <c r="G86" s="70">
        <f ca="1">SUM(G84:G85)</f>
        <v>0</v>
      </c>
      <c r="H86" s="70">
        <f ca="1">SUM(H84:H85)</f>
        <v>0</v>
      </c>
      <c r="I86" s="70">
        <f ca="1">SUM(I84:I85)</f>
        <v>0</v>
      </c>
      <c r="J86" s="70">
        <f ca="1">SUM(J84:J85)</f>
        <v>0</v>
      </c>
      <c r="K86" s="70">
        <f ca="1">SUM(K84:K85)</f>
        <v>0</v>
      </c>
      <c r="L86" s="70">
        <f ca="1">SUM(L84:L85)</f>
        <v>0</v>
      </c>
      <c r="M86" s="70">
        <f ca="1">SUM(M84:M85)</f>
        <v>0</v>
      </c>
      <c r="N86" s="70">
        <f ca="1">SUM(N84:N85)</f>
        <v>0</v>
      </c>
      <c r="O86" s="70">
        <f ca="1">SUM(O84:O85)</f>
        <v>0</v>
      </c>
      <c r="P86" s="70">
        <f ca="1">SUM(P84:P85)</f>
        <v>0</v>
      </c>
      <c r="Q86" s="70">
        <f ca="1">SUM(Q84:Q85)</f>
        <v>0</v>
      </c>
      <c r="R86" s="70">
        <f ca="1">SUM(R84:R85)</f>
        <v>0</v>
      </c>
      <c r="S86" s="70">
        <f ca="1">SUM(S84:S85)</f>
        <v>1.8189894035458565E-12</v>
      </c>
      <c r="T86" s="70">
        <f ca="1">SUM(T84:T85)</f>
        <v>1.8189894035458565E-12</v>
      </c>
      <c r="U86" s="70">
        <f ca="1">SUM(U84:U85)</f>
        <v>1.8189894035458565E-12</v>
      </c>
      <c r="V86" s="70">
        <f ca="1">SUM(V84:V85)</f>
        <v>1.8189894035458565E-12</v>
      </c>
      <c r="W86" s="70">
        <f ca="1">SUM(W84:W85)</f>
        <v>1.8189894035458565E-12</v>
      </c>
      <c r="X86" s="70">
        <f ca="1">SUM(X84:X85)</f>
        <v>1.8189894035458565E-12</v>
      </c>
      <c r="Y86" s="70">
        <f ca="1">SUM(Y84:Y85)</f>
        <v>1.8189894035458565E-12</v>
      </c>
      <c r="Z86" s="70">
        <f ca="1">SUM(Z84:Z85)</f>
        <v>1.8189894035458565E-12</v>
      </c>
      <c r="AA86" s="70">
        <f ca="1">SUM(AA84:AA85)</f>
        <v>1.8189894035458565E-12</v>
      </c>
      <c r="AB86" s="70">
        <f ca="1">SUM(AB84:AB85)</f>
        <v>1.8189894035458565E-12</v>
      </c>
      <c r="AC86" s="70">
        <f ca="1">SUM(AC84:AC85)</f>
        <v>1.8189894035458565E-12</v>
      </c>
      <c r="AD86" s="70">
        <f ca="1">SUM(AD84:AD85)</f>
        <v>1.8189894035458565E-12</v>
      </c>
      <c r="AE86" s="70">
        <f ca="1">SUM(AE84:AE85)</f>
        <v>-1.8189894035458565E-12</v>
      </c>
      <c r="AF86" s="70">
        <f ca="1">SUM(AF84:AF85)</f>
        <v>-1.8189894035458565E-12</v>
      </c>
      <c r="AG86" s="70">
        <f ca="1">SUM(AG84:AG85)</f>
        <v>-1.8189894035458565E-12</v>
      </c>
      <c r="AH86" s="70">
        <f ca="1">SUM(AH84:AH85)</f>
        <v>-1.8189894035458565E-12</v>
      </c>
      <c r="AI86" s="70">
        <f ca="1">SUM(AI84:AI85)</f>
        <v>-1.8189894035458565E-12</v>
      </c>
      <c r="AJ86" s="70">
        <f ca="1">SUM(AJ84:AJ85)</f>
        <v>-1.8189894035458565E-12</v>
      </c>
      <c r="AK86" s="70">
        <f ca="1">SUM(AK84:AK85)</f>
        <v>-1.8189894035458565E-12</v>
      </c>
      <c r="AL86" s="70">
        <f ca="1">SUM(AL84:AL85)</f>
        <v>-1.8189894035458565E-12</v>
      </c>
      <c r="AM86" s="70">
        <f ca="1">SUM(AM84:AM85)</f>
        <v>-1.8189894035458565E-12</v>
      </c>
      <c r="AN86" s="70">
        <f ca="1">SUM(AN84:AN85)</f>
        <v>-1.8189894035458565E-12</v>
      </c>
      <c r="AO86" s="70">
        <f ca="1">SUM(AO84:AO85)</f>
        <v>-1.8189894035458565E-12</v>
      </c>
      <c r="AP86" s="70">
        <f ca="1">SUM(AP84:AP85)</f>
        <v>-1.8189894035458565E-12</v>
      </c>
      <c r="AQ86" s="70">
        <f ca="1">SUM(AQ84:AQ85)</f>
        <v>0</v>
      </c>
      <c r="AR86" s="70">
        <f ca="1">SUM(AR84:AR85)</f>
        <v>0</v>
      </c>
      <c r="AS86" s="70">
        <f ca="1">SUM(AS84:AS85)</f>
        <v>0</v>
      </c>
      <c r="AT86" s="70">
        <f ca="1">SUM(AT84:AT85)</f>
        <v>0</v>
      </c>
      <c r="AU86" s="70">
        <f ca="1">SUM(AU84:AU85)</f>
        <v>0</v>
      </c>
      <c r="AV86" s="70">
        <f ca="1">SUM(AV84:AV85)</f>
        <v>0</v>
      </c>
      <c r="AW86" s="70">
        <f ca="1">SUM(AW84:AW85)</f>
        <v>0</v>
      </c>
      <c r="AX86" s="70">
        <f ca="1">SUM(AX84:AX85)</f>
        <v>0</v>
      </c>
      <c r="AY86" s="70">
        <f ca="1">SUM(AY84:AY85)</f>
        <v>0</v>
      </c>
      <c r="AZ86" s="70">
        <f ca="1">SUM(AZ84:AZ85)</f>
        <v>0</v>
      </c>
      <c r="BA86" s="70">
        <f ca="1">SUM(BA84:BA85)</f>
        <v>0</v>
      </c>
      <c r="BB86" s="70">
        <f ca="1">SUM(BB84:BB85)</f>
        <v>0</v>
      </c>
      <c r="BC86" s="70">
        <f ca="1">SUM(BC84:BC85)</f>
        <v>0</v>
      </c>
      <c r="BD86" s="70">
        <f ca="1">SUM(BD84:BD85)</f>
        <v>0</v>
      </c>
      <c r="BE86" s="70">
        <f ca="1">SUM(BE84:BE85)</f>
        <v>0</v>
      </c>
      <c r="BF86" s="70">
        <f ca="1">SUM(BF84:BF85)</f>
        <v>0</v>
      </c>
      <c r="BG86" s="70">
        <f ca="1">SUM(BG84:BG85)</f>
        <v>0</v>
      </c>
      <c r="BH86" s="70">
        <f ca="1">SUM(BH84:BH85)</f>
        <v>0</v>
      </c>
      <c r="BI86" s="70">
        <f ca="1">SUM(BI84:BI85)</f>
        <v>0</v>
      </c>
      <c r="BJ86" s="70">
        <f ca="1">SUM(BJ84:BJ85)</f>
        <v>0</v>
      </c>
      <c r="BK86" s="70">
        <f ca="1">SUM(BK84:BK85)</f>
        <v>0</v>
      </c>
      <c r="BL86" s="70">
        <f ca="1">SUM(BL84:BL85)</f>
        <v>0</v>
      </c>
      <c r="BM86" s="70">
        <f ca="1">SUM(BM84:BM85)</f>
        <v>0</v>
      </c>
      <c r="BN86" s="70">
        <f ca="1">SUM(BN84:BN85)</f>
        <v>0</v>
      </c>
      <c r="BO86" s="70">
        <f ca="1">SUM(BO84:BO85)</f>
        <v>0</v>
      </c>
      <c r="BP86" s="70">
        <f ca="1">SUM(BP84:BP85)</f>
        <v>0</v>
      </c>
      <c r="BQ86" s="70">
        <f ca="1">SUM(BQ84:BQ85)</f>
        <v>0</v>
      </c>
      <c r="BR86" s="70">
        <f ca="1">SUM(BR84:BR85)</f>
        <v>0</v>
      </c>
      <c r="BS86" s="70">
        <f ca="1">SUM(BS84:BS85)</f>
        <v>0</v>
      </c>
      <c r="BT86" s="70">
        <f ca="1">SUM(BT84:BT85)</f>
        <v>0</v>
      </c>
      <c r="BU86" s="70">
        <f ca="1">SUM(BU84:BU85)</f>
        <v>0</v>
      </c>
      <c r="BV86" s="70">
        <f ca="1">SUM(BV84:BV85)</f>
        <v>0</v>
      </c>
      <c r="BW86" s="70">
        <f ca="1">SUM(BW84:BW85)</f>
        <v>0</v>
      </c>
      <c r="BX86" s="70">
        <f ca="1">SUM(BX84:BX85)</f>
        <v>0</v>
      </c>
      <c r="BY86" s="70">
        <f ca="1">SUM(BY84:BY85)</f>
        <v>0</v>
      </c>
      <c r="BZ86" s="70">
        <f ca="1">SUM(BZ84:BZ85)</f>
        <v>0</v>
      </c>
      <c r="CA86" s="70">
        <f ca="1">SUM(CA84:CA85)</f>
        <v>0</v>
      </c>
      <c r="CB86" s="70">
        <f ca="1">SUM(CB84:CB85)</f>
        <v>0</v>
      </c>
      <c r="CC86" s="70">
        <f ca="1">SUM(CC84:CC85)</f>
        <v>0</v>
      </c>
      <c r="CD86" s="70">
        <f ca="1">SUM(CD84:CD85)</f>
        <v>0</v>
      </c>
      <c r="CE86" s="70">
        <f ca="1">SUM(CE84:CE85)</f>
        <v>0</v>
      </c>
      <c r="CF86" s="70">
        <f ca="1">SUM(CF84:CF85)</f>
        <v>0</v>
      </c>
      <c r="CG86" s="70">
        <f ca="1">SUM(CG84:CG85)</f>
        <v>0</v>
      </c>
      <c r="CH86" s="70">
        <f ca="1">SUM(CH84:CH85)</f>
        <v>0</v>
      </c>
      <c r="CI86" s="70">
        <f ca="1">SUM(CI84:CI85)</f>
        <v>0</v>
      </c>
      <c r="CJ86" s="70">
        <f ca="1">SUM(CJ84:CJ85)</f>
        <v>0</v>
      </c>
      <c r="CK86" s="70">
        <f ca="1">SUM(CK84:CK85)</f>
        <v>0</v>
      </c>
      <c r="CL86" s="70">
        <f ca="1">SUM(CL84:CL85)</f>
        <v>0</v>
      </c>
      <c r="CM86" s="70">
        <f ca="1">SUM(CM84:CM85)</f>
        <v>3408.4636545581052</v>
      </c>
      <c r="CN86" s="70">
        <f ca="1">SUM(CN84:CN85)</f>
        <v>3408.4636545581052</v>
      </c>
      <c r="CO86" s="70">
        <f ca="1">SUM(CO84:CO85)</f>
        <v>3408.4636545581052</v>
      </c>
      <c r="CP86" s="70">
        <f ca="1">SUM(CP84:CP85)</f>
        <v>3408.4636545581052</v>
      </c>
      <c r="CQ86" s="70">
        <f ca="1">SUM(CQ84:CQ85)</f>
        <v>3408.4636545581052</v>
      </c>
      <c r="CR86" s="70">
        <f ca="1">SUM(CR84:CR85)</f>
        <v>3408.4636545581052</v>
      </c>
      <c r="CS86" s="70">
        <f ca="1">SUM(CS84:CS85)</f>
        <v>3408.4636545581052</v>
      </c>
      <c r="CT86" s="70">
        <f ca="1">SUM(CT84:CT85)</f>
        <v>3408.4636545581052</v>
      </c>
      <c r="CU86" s="70">
        <f ca="1">SUM(CU84:CU85)</f>
        <v>3408.4636545581052</v>
      </c>
      <c r="CV86" s="70">
        <f ca="1">SUM(CV84:CV85)</f>
        <v>3408.4636545581052</v>
      </c>
      <c r="CW86" s="70">
        <f ca="1">SUM(CW84:CW85)</f>
        <v>3408.4636545581052</v>
      </c>
      <c r="CX86" s="70">
        <f ca="1">SUM(CX84:CX85)</f>
        <v>3408.4636545581052</v>
      </c>
      <c r="CY86" s="70">
        <f ca="1">SUM(CY84:CY85)</f>
        <v>12936.565712723208</v>
      </c>
      <c r="CZ86" s="70">
        <f ca="1">SUM(CZ84:CZ85)</f>
        <v>12936.565712723208</v>
      </c>
      <c r="DA86" s="70">
        <f ca="1">SUM(DA84:DA85)</f>
        <v>12936.565712723208</v>
      </c>
      <c r="DB86" s="70">
        <f ca="1">SUM(DB84:DB85)</f>
        <v>12936.565712723208</v>
      </c>
      <c r="DC86" s="70">
        <f ca="1">SUM(DC84:DC85)</f>
        <v>12936.565712723208</v>
      </c>
      <c r="DD86" s="70">
        <f ca="1">SUM(DD84:DD85)</f>
        <v>12936.565712723208</v>
      </c>
      <c r="DE86" s="70">
        <f ca="1">SUM(DE84:DE85)</f>
        <v>12936.565712723208</v>
      </c>
      <c r="DF86" s="70">
        <f ca="1">SUM(DF84:DF85)</f>
        <v>12936.565712723208</v>
      </c>
      <c r="DG86" s="70">
        <f ca="1">SUM(DG84:DG85)</f>
        <v>12936.565712723208</v>
      </c>
      <c r="DH86" s="70">
        <f ca="1">SUM(DH84:DH85)</f>
        <v>12936.565712723208</v>
      </c>
      <c r="DI86" s="70">
        <f ca="1">SUM(DI84:DI85)</f>
        <v>12936.565712723208</v>
      </c>
      <c r="DJ86" s="70">
        <f ca="1">SUM(DJ84:DJ85)</f>
        <v>12936.565712723208</v>
      </c>
    </row>
    <row r="87" spans="1:114" x14ac:dyDescent="0.25">
      <c r="B87" s="63"/>
      <c r="C87" s="63"/>
      <c r="D87" s="63"/>
      <c r="E87" s="63"/>
      <c r="F87" s="6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70"/>
      <c r="R87" s="70"/>
      <c r="S87" s="70"/>
      <c r="T87" s="70"/>
      <c r="U87" s="70"/>
      <c r="V87" s="70"/>
      <c r="W87" s="70"/>
      <c r="X87" s="70"/>
      <c r="Y87" s="70"/>
      <c r="Z87" s="70"/>
      <c r="AA87" s="70"/>
      <c r="AB87" s="70"/>
      <c r="AC87" s="70"/>
      <c r="AD87" s="70"/>
      <c r="AE87" s="70"/>
      <c r="AF87" s="70"/>
      <c r="AG87" s="70"/>
      <c r="AH87" s="70"/>
      <c r="AI87" s="70"/>
      <c r="AJ87" s="70"/>
      <c r="AK87" s="70"/>
      <c r="AL87" s="70"/>
      <c r="AM87" s="70"/>
      <c r="AN87" s="70"/>
      <c r="AO87" s="70"/>
      <c r="AP87" s="70"/>
      <c r="AQ87" s="70"/>
      <c r="AR87" s="70"/>
      <c r="AS87" s="70"/>
      <c r="AT87" s="70"/>
      <c r="AU87" s="70"/>
      <c r="AV87" s="70"/>
      <c r="AW87" s="70"/>
      <c r="AX87" s="70"/>
      <c r="AY87" s="70"/>
      <c r="AZ87" s="70"/>
      <c r="BA87" s="70"/>
      <c r="BB87" s="70"/>
      <c r="BC87" s="70"/>
      <c r="BD87" s="70"/>
      <c r="BE87" s="70"/>
      <c r="BF87" s="70"/>
      <c r="BG87" s="70"/>
      <c r="BH87" s="70"/>
      <c r="BI87" s="70"/>
      <c r="BJ87" s="70"/>
      <c r="BK87" s="70"/>
      <c r="BL87" s="70"/>
      <c r="BM87" s="70"/>
      <c r="BN87" s="70"/>
      <c r="BO87" s="70"/>
      <c r="BP87" s="70"/>
      <c r="BQ87" s="70"/>
      <c r="BR87" s="70"/>
      <c r="BS87" s="70"/>
      <c r="BT87" s="70"/>
      <c r="BU87" s="70"/>
      <c r="BV87" s="70"/>
      <c r="BW87" s="70"/>
      <c r="BX87" s="70"/>
      <c r="BY87" s="70"/>
      <c r="BZ87" s="70"/>
      <c r="CA87" s="70"/>
      <c r="CB87" s="70"/>
      <c r="CC87" s="70"/>
      <c r="CD87" s="70"/>
      <c r="CE87" s="70"/>
      <c r="CF87" s="70"/>
      <c r="CG87" s="70"/>
      <c r="CH87" s="70"/>
      <c r="CI87" s="70"/>
      <c r="CJ87" s="70"/>
      <c r="CK87" s="70"/>
      <c r="CL87" s="70"/>
      <c r="CM87" s="70"/>
      <c r="CN87" s="70"/>
      <c r="CO87" s="70"/>
      <c r="CP87" s="70"/>
      <c r="CQ87" s="70"/>
      <c r="CR87" s="70"/>
      <c r="CS87" s="70"/>
      <c r="CT87" s="70"/>
      <c r="CU87" s="70"/>
      <c r="CV87" s="70"/>
      <c r="CW87" s="70"/>
      <c r="CX87" s="70"/>
      <c r="CY87" s="70"/>
      <c r="CZ87" s="70"/>
      <c r="DA87" s="70"/>
      <c r="DB87" s="70"/>
      <c r="DC87" s="70"/>
      <c r="DD87" s="70"/>
      <c r="DE87" s="70"/>
      <c r="DF87" s="70"/>
      <c r="DG87" s="70"/>
      <c r="DH87" s="70"/>
      <c r="DI87" s="70"/>
      <c r="DJ87" s="70"/>
    </row>
    <row r="88" spans="1:114" x14ac:dyDescent="0.25">
      <c r="B88" s="63"/>
      <c r="C88" s="63"/>
      <c r="D88" s="63"/>
      <c r="E88" s="63"/>
      <c r="F88" s="6"/>
      <c r="G88" s="70"/>
      <c r="H88" s="70"/>
      <c r="I88" s="70"/>
      <c r="J88" s="70"/>
      <c r="K88" s="70"/>
      <c r="L88" s="70"/>
      <c r="M88" s="70"/>
      <c r="N88" s="70"/>
      <c r="O88" s="70"/>
      <c r="P88" s="70"/>
      <c r="Q88" s="70"/>
      <c r="R88" s="70"/>
      <c r="S88" s="70"/>
      <c r="T88" s="70"/>
      <c r="U88" s="70"/>
      <c r="V88" s="70"/>
      <c r="W88" s="70"/>
      <c r="X88" s="70"/>
      <c r="Y88" s="70"/>
      <c r="Z88" s="70"/>
      <c r="AA88" s="70"/>
      <c r="AB88" s="70"/>
      <c r="AC88" s="70"/>
      <c r="AD88" s="70"/>
      <c r="AE88" s="70"/>
      <c r="AF88" s="70"/>
      <c r="AG88" s="70"/>
      <c r="AH88" s="70"/>
      <c r="AI88" s="70"/>
      <c r="AJ88" s="70"/>
      <c r="AK88" s="70"/>
      <c r="AL88" s="70"/>
      <c r="AM88" s="70"/>
      <c r="AN88" s="70"/>
      <c r="AO88" s="70"/>
      <c r="AP88" s="70"/>
      <c r="AQ88" s="70"/>
      <c r="AR88" s="70"/>
      <c r="AS88" s="70"/>
      <c r="AT88" s="70"/>
      <c r="AU88" s="70"/>
      <c r="AV88" s="70"/>
      <c r="AW88" s="70"/>
      <c r="AX88" s="70"/>
      <c r="AY88" s="70"/>
      <c r="AZ88" s="70"/>
      <c r="BA88" s="70"/>
      <c r="BB88" s="70"/>
      <c r="BC88" s="70"/>
      <c r="BD88" s="70"/>
      <c r="BE88" s="70"/>
      <c r="BF88" s="70"/>
      <c r="BG88" s="70"/>
      <c r="BH88" s="70"/>
      <c r="BI88" s="70"/>
      <c r="BJ88" s="70"/>
      <c r="BK88" s="70"/>
      <c r="BL88" s="70"/>
      <c r="BM88" s="70"/>
      <c r="BN88" s="70"/>
      <c r="BO88" s="70"/>
      <c r="BP88" s="70"/>
      <c r="BQ88" s="70"/>
      <c r="BR88" s="70"/>
      <c r="BS88" s="70"/>
      <c r="BT88" s="70"/>
      <c r="BU88" s="70"/>
      <c r="BV88" s="70"/>
      <c r="BW88" s="70"/>
      <c r="BX88" s="70"/>
      <c r="BY88" s="70"/>
      <c r="BZ88" s="70"/>
      <c r="CA88" s="70"/>
      <c r="CB88" s="70"/>
      <c r="CC88" s="70"/>
      <c r="CD88" s="70"/>
      <c r="CE88" s="70"/>
      <c r="CF88" s="70"/>
      <c r="CG88" s="70"/>
      <c r="CH88" s="70"/>
      <c r="CI88" s="70"/>
      <c r="CJ88" s="70"/>
      <c r="CK88" s="70"/>
      <c r="CL88" s="70"/>
      <c r="CM88" s="70"/>
      <c r="CN88" s="70"/>
      <c r="CO88" s="70"/>
      <c r="CP88" s="70"/>
      <c r="CQ88" s="70"/>
      <c r="CR88" s="70"/>
      <c r="CS88" s="70"/>
      <c r="CT88" s="70"/>
      <c r="CU88" s="70"/>
      <c r="CV88" s="70"/>
      <c r="CW88" s="70"/>
      <c r="CX88" s="70"/>
      <c r="CY88" s="70"/>
      <c r="CZ88" s="70"/>
      <c r="DA88" s="70"/>
      <c r="DB88" s="70"/>
      <c r="DC88" s="70"/>
      <c r="DD88" s="70"/>
      <c r="DE88" s="70"/>
      <c r="DF88" s="70"/>
      <c r="DG88" s="70"/>
      <c r="DH88" s="70"/>
      <c r="DI88" s="70"/>
      <c r="DJ88" s="70"/>
    </row>
    <row r="89" spans="1:114" x14ac:dyDescent="0.25">
      <c r="A89" s="77" t="s">
        <v>94</v>
      </c>
      <c r="D89" s="63"/>
      <c r="E89" s="63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</row>
    <row r="90" spans="1:114" x14ac:dyDescent="0.25">
      <c r="B90" s="63" t="s">
        <v>58</v>
      </c>
      <c r="C90" s="63"/>
      <c r="D90" s="63"/>
      <c r="E90" s="63"/>
      <c r="F90" s="6"/>
      <c r="G90" s="70">
        <f ca="1">G38</f>
        <v>835.83524989256682</v>
      </c>
      <c r="H90" s="70">
        <f ca="1">H38</f>
        <v>1001.24</v>
      </c>
      <c r="I90" s="70">
        <f ca="1">I38</f>
        <v>1189.6601185057054</v>
      </c>
      <c r="J90" s="70">
        <f ca="1">J38</f>
        <v>979.50941993938147</v>
      </c>
      <c r="K90" s="70">
        <f ca="1">K38</f>
        <v>996.38610144826771</v>
      </c>
      <c r="L90" s="70">
        <f ca="1">L38</f>
        <v>61.41275668546335</v>
      </c>
      <c r="M90" s="70">
        <f ca="1">M38</f>
        <v>868.17243904911584</v>
      </c>
      <c r="N90" s="70">
        <f ca="1">N38</f>
        <v>1093.8183937322081</v>
      </c>
      <c r="O90" s="70">
        <f ca="1">O38</f>
        <v>-170.20828744188341</v>
      </c>
      <c r="P90" s="70">
        <f ca="1">P38</f>
        <v>-100</v>
      </c>
      <c r="Q90" s="70">
        <f ca="1">Q38</f>
        <v>37</v>
      </c>
      <c r="R90" s="70">
        <f ca="1">R38</f>
        <v>-200</v>
      </c>
      <c r="S90" s="70">
        <f ca="1">S38</f>
        <v>919.41877488182354</v>
      </c>
      <c r="T90" s="70">
        <f ca="1">T38</f>
        <v>1101.364</v>
      </c>
      <c r="U90" s="70">
        <f ca="1">U38</f>
        <v>1308.626130356276</v>
      </c>
      <c r="V90" s="70">
        <f ca="1">V38</f>
        <v>1077.4603619333197</v>
      </c>
      <c r="W90" s="70">
        <f ca="1">W38</f>
        <v>1096.0247115930945</v>
      </c>
      <c r="X90" s="70">
        <f ca="1">X38</f>
        <v>67.554032354009692</v>
      </c>
      <c r="Y90" s="70">
        <f ca="1">Y38</f>
        <v>954.98968295402744</v>
      </c>
      <c r="Z90" s="70">
        <f ca="1">Z38</f>
        <v>1203.2002331054289</v>
      </c>
      <c r="AA90" s="70">
        <f ca="1">AA38</f>
        <v>-187.22911618607176</v>
      </c>
      <c r="AB90" s="70">
        <f ca="1">AB38</f>
        <v>-110.00000000000001</v>
      </c>
      <c r="AC90" s="70">
        <f ca="1">AC38</f>
        <v>40.700000000000003</v>
      </c>
      <c r="AD90" s="70">
        <f ca="1">AD38</f>
        <v>-220.00000000000003</v>
      </c>
      <c r="AE90" s="70">
        <f ca="1">AE38</f>
        <v>1061.9286849885063</v>
      </c>
      <c r="AF90" s="70">
        <f ca="1">AF38</f>
        <v>1272.0754200000003</v>
      </c>
      <c r="AG90" s="70">
        <f ca="1">AG38</f>
        <v>1511.463180561499</v>
      </c>
      <c r="AH90" s="70">
        <f ca="1">AH38</f>
        <v>1244.4667180329845</v>
      </c>
      <c r="AI90" s="70">
        <f ca="1">AI38</f>
        <v>1265.9085418900245</v>
      </c>
      <c r="AJ90" s="70">
        <f ca="1">AJ38</f>
        <v>78.024907368881216</v>
      </c>
      <c r="AK90" s="70">
        <f ca="1">AK38</f>
        <v>1103.0130838119019</v>
      </c>
      <c r="AL90" s="70">
        <f ca="1">AL38</f>
        <v>1389.6962692367706</v>
      </c>
      <c r="AM90" s="70">
        <f ca="1">AM38</f>
        <v>-216.24962919491293</v>
      </c>
      <c r="AN90" s="70">
        <f ca="1">AN38</f>
        <v>-127.05000000000004</v>
      </c>
      <c r="AO90" s="70">
        <f ca="1">AO38</f>
        <v>47.008500000000012</v>
      </c>
      <c r="AP90" s="70">
        <f ca="1">AP38</f>
        <v>-254.10000000000008</v>
      </c>
      <c r="AQ90" s="70">
        <f ca="1">AQ38</f>
        <v>1287.8540127198114</v>
      </c>
      <c r="AR90" s="70">
        <f ca="1">AR38</f>
        <v>1542.7094656050008</v>
      </c>
      <c r="AS90" s="70">
        <f ca="1">AS38</f>
        <v>1833.0269722259584</v>
      </c>
      <c r="AT90" s="70">
        <f ca="1">AT38</f>
        <v>1509.2270122945022</v>
      </c>
      <c r="AU90" s="70">
        <f ca="1">AU38</f>
        <v>1535.2305841771274</v>
      </c>
      <c r="AV90" s="70">
        <f ca="1">AV38</f>
        <v>94.624706411610717</v>
      </c>
      <c r="AW90" s="70">
        <f ca="1">AW38</f>
        <v>1337.6791173928843</v>
      </c>
      <c r="AX90" s="70">
        <f ca="1">AX38</f>
        <v>1685.3541505168939</v>
      </c>
      <c r="AY90" s="70">
        <f ca="1">AY38</f>
        <v>-262.25673780613067</v>
      </c>
      <c r="AZ90" s="70">
        <f ca="1">AZ38</f>
        <v>-154.07988750000007</v>
      </c>
      <c r="BA90" s="70">
        <f ca="1">BA38</f>
        <v>57.009558375000026</v>
      </c>
      <c r="BB90" s="70">
        <f ca="1">BB38</f>
        <v>-308.15977500000014</v>
      </c>
      <c r="BC90" s="70">
        <f ca="1">BC38</f>
        <v>1608.70030254373</v>
      </c>
      <c r="BD90" s="70">
        <f ca="1">BD38</f>
        <v>1927.0485315448389</v>
      </c>
      <c r="BE90" s="70">
        <f ca="1">BE38</f>
        <v>2289.6935643840425</v>
      </c>
      <c r="BF90" s="70">
        <f ca="1">BF38</f>
        <v>1885.2245109349626</v>
      </c>
      <c r="BG90" s="70">
        <f ca="1">BG38</f>
        <v>1917.7064176896358</v>
      </c>
      <c r="BH90" s="70">
        <f ca="1">BH38</f>
        <v>118.19879608170135</v>
      </c>
      <c r="BI90" s="70">
        <f ca="1">BI38</f>
        <v>1670.9384601067673</v>
      </c>
      <c r="BJ90" s="70">
        <f ca="1">BJ38</f>
        <v>2105.2306434205443</v>
      </c>
      <c r="BK90" s="70">
        <f ca="1">BK38</f>
        <v>-327.59341453761658</v>
      </c>
      <c r="BL90" s="70">
        <f ca="1">BL38</f>
        <v>-192.46619507259388</v>
      </c>
      <c r="BM90" s="70">
        <f ca="1">BM38</f>
        <v>71.212492176859726</v>
      </c>
      <c r="BN90" s="70">
        <f ca="1">BN38</f>
        <v>-384.93239014518775</v>
      </c>
      <c r="BO90" s="70">
        <f ca="1">BO38</f>
        <v>2009.4798306672062</v>
      </c>
      <c r="BP90" s="70">
        <f ca="1">BP38</f>
        <v>2407.1389498299336</v>
      </c>
      <c r="BQ90" s="70">
        <f ca="1">BQ38</f>
        <v>2860.1306463129504</v>
      </c>
      <c r="BR90" s="70">
        <f ca="1">BR38</f>
        <v>2354.8952064054674</v>
      </c>
      <c r="BS90" s="70">
        <f ca="1">BS38</f>
        <v>2395.4694117946992</v>
      </c>
      <c r="BT90" s="70">
        <f ca="1">BT38</f>
        <v>147.64595764652583</v>
      </c>
      <c r="BU90" s="70">
        <f ca="1">BU38</f>
        <v>2087.2235360193167</v>
      </c>
      <c r="BV90" s="70">
        <f ca="1">BV38</f>
        <v>2629.7120166925133</v>
      </c>
      <c r="BW90" s="70">
        <f ca="1">BW38</f>
        <v>-409.20758088490942</v>
      </c>
      <c r="BX90" s="70">
        <f ca="1">BX38</f>
        <v>-240.4157794165169</v>
      </c>
      <c r="BY90" s="70">
        <f ca="1">BY38</f>
        <v>88.953838384111251</v>
      </c>
      <c r="BZ90" s="70">
        <f ca="1">BZ38</f>
        <v>-480.8315588330338</v>
      </c>
      <c r="CA90" s="70">
        <f ca="1">CA38</f>
        <v>2510.1065645809044</v>
      </c>
      <c r="CB90" s="70">
        <f ca="1">CB38</f>
        <v>3006.8354942484402</v>
      </c>
      <c r="CC90" s="70">
        <f ca="1">CC38</f>
        <v>3572.682144555512</v>
      </c>
      <c r="CD90" s="70">
        <f ca="1">CD38</f>
        <v>2941.5761364152781</v>
      </c>
      <c r="CE90" s="70">
        <f ca="1">CE38</f>
        <v>2992.2586950286427</v>
      </c>
      <c r="CF90" s="70">
        <f ca="1">CF38</f>
        <v>184.42936418989896</v>
      </c>
      <c r="CG90" s="70">
        <f ca="1">CG38</f>
        <v>2607.2187536066494</v>
      </c>
      <c r="CH90" s="70">
        <f ca="1">CH38</f>
        <v>3284.8587456911614</v>
      </c>
      <c r="CI90" s="70">
        <f ca="1">CI38</f>
        <v>-511.15448852971917</v>
      </c>
      <c r="CJ90" s="70">
        <f ca="1">CJ38</f>
        <v>-300.31116358200234</v>
      </c>
      <c r="CK90" s="70">
        <f ca="1">CK38</f>
        <v>111.11513052534086</v>
      </c>
      <c r="CL90" s="70">
        <f ca="1">CL38</f>
        <v>-600.62232716400467</v>
      </c>
      <c r="CM90" s="70">
        <f ca="1">CM38</f>
        <v>3135.4556882813572</v>
      </c>
      <c r="CN90" s="70">
        <f ca="1">CN38</f>
        <v>3755.9359380192905</v>
      </c>
      <c r="CO90" s="70">
        <f ca="1">CO38</f>
        <v>4462.7533789339886</v>
      </c>
      <c r="CP90" s="70">
        <f ca="1">CP38</f>
        <v>3674.418353220758</v>
      </c>
      <c r="CQ90" s="70">
        <f ca="1">CQ38</f>
        <v>3737.7275843678667</v>
      </c>
      <c r="CR90" s="70">
        <f ca="1">CR38</f>
        <v>230.376712763939</v>
      </c>
      <c r="CS90" s="70">
        <f ca="1">CS38</f>
        <v>3256.7616797395585</v>
      </c>
      <c r="CT90" s="70">
        <f ca="1">CT38</f>
        <v>4103.2238171520657</v>
      </c>
      <c r="CU90" s="70">
        <f ca="1">CU38</f>
        <v>-638.49968414334955</v>
      </c>
      <c r="CV90" s="70">
        <f ca="1">CV38</f>
        <v>-375.12843454309558</v>
      </c>
      <c r="CW90" s="70">
        <f ca="1">CW38</f>
        <v>138.79752078094538</v>
      </c>
      <c r="CX90" s="70">
        <f ca="1">CX38</f>
        <v>-750.25686908619116</v>
      </c>
      <c r="CY90" s="70">
        <f ca="1">CY38</f>
        <v>3916.5996025421132</v>
      </c>
      <c r="CZ90" s="70">
        <f ca="1">CZ38</f>
        <v>4691.6616480978819</v>
      </c>
      <c r="DA90" s="70">
        <f ca="1">DA38</f>
        <v>5574.5702851112619</v>
      </c>
      <c r="DB90" s="70">
        <f ca="1">DB38</f>
        <v>4589.8353836045289</v>
      </c>
      <c r="DC90" s="70">
        <f ca="1">DC38</f>
        <v>4668.9170017803954</v>
      </c>
      <c r="DD90" s="70">
        <f ca="1">DD38</f>
        <v>287.77103915660109</v>
      </c>
      <c r="DE90" s="70">
        <f ca="1">DE38</f>
        <v>4068.1268589172746</v>
      </c>
      <c r="DF90" s="70">
        <f ca="1">DF38</f>
        <v>5125.4702247787036</v>
      </c>
      <c r="DG90" s="70">
        <f ca="1">DG38</f>
        <v>-797.57070670319274</v>
      </c>
      <c r="DH90" s="70">
        <f ca="1">DH38</f>
        <v>-468.5851192619034</v>
      </c>
      <c r="DI90" s="70">
        <f ca="1">DI38</f>
        <v>173.37649412690428</v>
      </c>
      <c r="DJ90" s="70">
        <f ca="1">DJ38</f>
        <v>-937.1702385238068</v>
      </c>
    </row>
    <row r="91" spans="1:114" x14ac:dyDescent="0.25">
      <c r="B91" s="63" t="s">
        <v>95</v>
      </c>
      <c r="C91" s="63"/>
      <c r="D91" s="63"/>
      <c r="E91" s="63"/>
      <c r="F91" s="6"/>
      <c r="G91" s="70">
        <f>G52</f>
        <v>1100</v>
      </c>
      <c r="H91" s="70">
        <f>H52</f>
        <v>1095.4166666666667</v>
      </c>
      <c r="I91" s="70">
        <f>I52</f>
        <v>1090.8333333333333</v>
      </c>
      <c r="J91" s="70">
        <f>J52</f>
        <v>1086.2499999999998</v>
      </c>
      <c r="K91" s="70">
        <f>K52</f>
        <v>1081.6666666666665</v>
      </c>
      <c r="L91" s="70">
        <f>L52</f>
        <v>1077.083333333333</v>
      </c>
      <c r="M91" s="70">
        <f>M52</f>
        <v>1072.4999999999998</v>
      </c>
      <c r="N91" s="70">
        <f>N52</f>
        <v>1067.9166666666663</v>
      </c>
      <c r="O91" s="70">
        <f>O52</f>
        <v>1063.3333333333328</v>
      </c>
      <c r="P91" s="70">
        <f>P52</f>
        <v>1058.7499999999995</v>
      </c>
      <c r="Q91" s="70">
        <f>Q52</f>
        <v>1054.1666666666661</v>
      </c>
      <c r="R91" s="70">
        <f>R52</f>
        <v>1049.5833333333328</v>
      </c>
      <c r="S91" s="70">
        <f>S52</f>
        <v>1044.9999999999993</v>
      </c>
      <c r="T91" s="70">
        <f>T52</f>
        <v>1040.4166666666658</v>
      </c>
      <c r="U91" s="70">
        <f>U52</f>
        <v>1035.8333333333326</v>
      </c>
      <c r="V91" s="70">
        <f>V52</f>
        <v>1031.2499999999991</v>
      </c>
      <c r="W91" s="70">
        <f>W52</f>
        <v>1026.6666666666658</v>
      </c>
      <c r="X91" s="70">
        <f>X52</f>
        <v>1022.0833333333323</v>
      </c>
      <c r="Y91" s="70">
        <f>Y52</f>
        <v>1017.499999999999</v>
      </c>
      <c r="Z91" s="70">
        <f>Z52</f>
        <v>1012.9166666666656</v>
      </c>
      <c r="AA91" s="70">
        <f>AA52</f>
        <v>1008.3333333333321</v>
      </c>
      <c r="AB91" s="70">
        <f>AB52</f>
        <v>1003.7499999999987</v>
      </c>
      <c r="AC91" s="70">
        <f>AC52</f>
        <v>999.16666666666538</v>
      </c>
      <c r="AD91" s="70">
        <f>AD52</f>
        <v>994.58333333333201</v>
      </c>
      <c r="AE91" s="70">
        <f>AE52</f>
        <v>989.99999999999864</v>
      </c>
      <c r="AF91" s="70">
        <f>AF52</f>
        <v>985.41666666666515</v>
      </c>
      <c r="AG91" s="70">
        <f>AG52</f>
        <v>980.83333333333178</v>
      </c>
      <c r="AH91" s="70">
        <f>AH52</f>
        <v>976.24999999999841</v>
      </c>
      <c r="AI91" s="70">
        <f>AI52</f>
        <v>971.66666666666504</v>
      </c>
      <c r="AJ91" s="70">
        <f>AJ52</f>
        <v>967.08333333333167</v>
      </c>
      <c r="AK91" s="70">
        <f>AK52</f>
        <v>962.49999999999818</v>
      </c>
      <c r="AL91" s="70">
        <f>AL52</f>
        <v>957.91666666666481</v>
      </c>
      <c r="AM91" s="70">
        <f>AM52</f>
        <v>953.33333333333144</v>
      </c>
      <c r="AN91" s="70">
        <f>AN52</f>
        <v>948.74999999999807</v>
      </c>
      <c r="AO91" s="70">
        <f>AO52</f>
        <v>944.1666666666647</v>
      </c>
      <c r="AP91" s="70">
        <f>AP52</f>
        <v>939.58333333333121</v>
      </c>
      <c r="AQ91" s="70">
        <f>AQ52</f>
        <v>934.99999999999784</v>
      </c>
      <c r="AR91" s="70">
        <f>AR52</f>
        <v>930.41666666666447</v>
      </c>
      <c r="AS91" s="70">
        <f>AS52</f>
        <v>925.8333333333311</v>
      </c>
      <c r="AT91" s="70">
        <f>AT52</f>
        <v>921.24999999999773</v>
      </c>
      <c r="AU91" s="70">
        <f>AU52</f>
        <v>916.66666666666424</v>
      </c>
      <c r="AV91" s="70">
        <f>AV52</f>
        <v>912.08333333333087</v>
      </c>
      <c r="AW91" s="70">
        <f>AW52</f>
        <v>907.4999999999975</v>
      </c>
      <c r="AX91" s="70">
        <f>AX52</f>
        <v>902.91666666666413</v>
      </c>
      <c r="AY91" s="70">
        <f>AY52</f>
        <v>898.33333333333076</v>
      </c>
      <c r="AZ91" s="70">
        <f>AZ52</f>
        <v>893.74999999999727</v>
      </c>
      <c r="BA91" s="70">
        <f>BA52</f>
        <v>889.1666666666639</v>
      </c>
      <c r="BB91" s="70">
        <f>BB52</f>
        <v>884.58333333333053</v>
      </c>
      <c r="BC91" s="70">
        <f>BC52</f>
        <v>879.99999999999716</v>
      </c>
      <c r="BD91" s="70">
        <f>BD52</f>
        <v>875.41666666666379</v>
      </c>
      <c r="BE91" s="70">
        <f>BE52</f>
        <v>870.8333333333303</v>
      </c>
      <c r="BF91" s="70">
        <f>BF52</f>
        <v>866.24999999999693</v>
      </c>
      <c r="BG91" s="70">
        <f>BG52</f>
        <v>861.66666666666356</v>
      </c>
      <c r="BH91" s="70">
        <f>BH52</f>
        <v>857.08333333333019</v>
      </c>
      <c r="BI91" s="70">
        <f>BI52</f>
        <v>852.49999999999682</v>
      </c>
      <c r="BJ91" s="70">
        <f>BJ52</f>
        <v>847.91666666666333</v>
      </c>
      <c r="BK91" s="70">
        <f>BK52</f>
        <v>843.33333333332996</v>
      </c>
      <c r="BL91" s="70">
        <f>BL52</f>
        <v>838.74999999999659</v>
      </c>
      <c r="BM91" s="70">
        <f>BM52</f>
        <v>834.16666666666322</v>
      </c>
      <c r="BN91" s="70">
        <f>BN52</f>
        <v>829.58333333332985</v>
      </c>
      <c r="BO91" s="70">
        <f>BO52</f>
        <v>824.99999999999636</v>
      </c>
      <c r="BP91" s="70">
        <f>BP52</f>
        <v>820.41666666666299</v>
      </c>
      <c r="BQ91" s="70">
        <f>BQ52</f>
        <v>815.83333333332973</v>
      </c>
      <c r="BR91" s="70">
        <f>BR52</f>
        <v>811.24999999999636</v>
      </c>
      <c r="BS91" s="70">
        <f>BS52</f>
        <v>806.6666666666631</v>
      </c>
      <c r="BT91" s="70">
        <f>BT52</f>
        <v>802.08333333332985</v>
      </c>
      <c r="BU91" s="70">
        <f>BU52</f>
        <v>797.49999999999648</v>
      </c>
      <c r="BV91" s="70">
        <f>BV52</f>
        <v>792.91666666666322</v>
      </c>
      <c r="BW91" s="70">
        <f>BW52</f>
        <v>788.33333333332985</v>
      </c>
      <c r="BX91" s="70">
        <f>BX52</f>
        <v>783.74999999999659</v>
      </c>
      <c r="BY91" s="70">
        <f>BY52</f>
        <v>779.16666666666333</v>
      </c>
      <c r="BZ91" s="70">
        <f>BZ52</f>
        <v>774.58333333332996</v>
      </c>
      <c r="CA91" s="70">
        <f>CA52</f>
        <v>769.9999999999967</v>
      </c>
      <c r="CB91" s="70">
        <f>CB52</f>
        <v>765.41666666666333</v>
      </c>
      <c r="CC91" s="70">
        <f>CC52</f>
        <v>760.83333333333007</v>
      </c>
      <c r="CD91" s="70">
        <f>CD52</f>
        <v>756.24999999999682</v>
      </c>
      <c r="CE91" s="70">
        <f>CE52</f>
        <v>751.66666666666345</v>
      </c>
      <c r="CF91" s="70">
        <f>CF52</f>
        <v>747.08333333333019</v>
      </c>
      <c r="CG91" s="70">
        <f>CG52</f>
        <v>742.49999999999682</v>
      </c>
      <c r="CH91" s="70">
        <f>CH52</f>
        <v>737.91666666666356</v>
      </c>
      <c r="CI91" s="70">
        <f>CI52</f>
        <v>733.3333333333303</v>
      </c>
      <c r="CJ91" s="70">
        <f>CJ52</f>
        <v>728.74999999999693</v>
      </c>
      <c r="CK91" s="70">
        <f>CK52</f>
        <v>724.16666666666367</v>
      </c>
      <c r="CL91" s="70">
        <f>CL52</f>
        <v>719.5833333333303</v>
      </c>
      <c r="CM91" s="70">
        <f>CM52</f>
        <v>714.99999999999704</v>
      </c>
      <c r="CN91" s="70">
        <f>CN52</f>
        <v>710.41666666666379</v>
      </c>
      <c r="CO91" s="70">
        <f>CO52</f>
        <v>705.83333333333042</v>
      </c>
      <c r="CP91" s="70">
        <f>CP52</f>
        <v>701.24999999999716</v>
      </c>
      <c r="CQ91" s="70">
        <f>CQ52</f>
        <v>696.66666666666379</v>
      </c>
      <c r="CR91" s="70">
        <f>CR52</f>
        <v>692.08333333333053</v>
      </c>
      <c r="CS91" s="70">
        <f>CS52</f>
        <v>687.49999999999727</v>
      </c>
      <c r="CT91" s="70">
        <f>CT52</f>
        <v>682.9166666666639</v>
      </c>
      <c r="CU91" s="70">
        <f>CU52</f>
        <v>678.33333333333064</v>
      </c>
      <c r="CV91" s="70">
        <f>CV52</f>
        <v>673.74999999999727</v>
      </c>
      <c r="CW91" s="70">
        <f>CW52</f>
        <v>669.16666666666401</v>
      </c>
      <c r="CX91" s="70">
        <f>CX52</f>
        <v>664.58333333333076</v>
      </c>
      <c r="CY91" s="70">
        <f>CY52</f>
        <v>659.99999999999739</v>
      </c>
      <c r="CZ91" s="70">
        <f>CZ52</f>
        <v>655.41666666666413</v>
      </c>
      <c r="DA91" s="70">
        <f>DA52</f>
        <v>650.83333333333076</v>
      </c>
      <c r="DB91" s="70">
        <f>DB52</f>
        <v>646.2499999999975</v>
      </c>
      <c r="DC91" s="70">
        <f>DC52</f>
        <v>641.66666666666424</v>
      </c>
      <c r="DD91" s="70">
        <f>DD52</f>
        <v>637.08333333333087</v>
      </c>
      <c r="DE91" s="70">
        <f>DE52</f>
        <v>632.49999999999761</v>
      </c>
      <c r="DF91" s="70">
        <f>DF52</f>
        <v>627.91666666666424</v>
      </c>
      <c r="DG91" s="70">
        <f>DG52</f>
        <v>623.33333333333098</v>
      </c>
      <c r="DH91" s="70">
        <f>DH52</f>
        <v>618.74999999999773</v>
      </c>
      <c r="DI91" s="70">
        <f>DI52</f>
        <v>614.16666666666436</v>
      </c>
      <c r="DJ91" s="70">
        <f>DJ52</f>
        <v>609.5833333333311</v>
      </c>
    </row>
    <row r="92" spans="1:114" x14ac:dyDescent="0.25">
      <c r="B92" s="63" t="s">
        <v>112</v>
      </c>
      <c r="C92" s="63"/>
      <c r="D92" s="63"/>
      <c r="E92" s="63"/>
      <c r="F92" s="6"/>
      <c r="G92" s="70">
        <f>G68+G69</f>
        <v>0</v>
      </c>
      <c r="H92" s="70">
        <f>H68+H69</f>
        <v>0</v>
      </c>
      <c r="I92" s="70">
        <f>I68+I69</f>
        <v>0</v>
      </c>
      <c r="J92" s="70">
        <f>J68+J69</f>
        <v>0</v>
      </c>
      <c r="K92" s="70">
        <f>K68+K69</f>
        <v>0</v>
      </c>
      <c r="L92" s="70">
        <f>L68+L69</f>
        <v>0</v>
      </c>
      <c r="M92" s="70">
        <f>M68+M69</f>
        <v>0</v>
      </c>
      <c r="N92" s="70">
        <f>N68+N69</f>
        <v>0</v>
      </c>
      <c r="O92" s="70">
        <f>O68+O69</f>
        <v>0</v>
      </c>
      <c r="P92" s="70">
        <f>P68+P69</f>
        <v>0</v>
      </c>
      <c r="Q92" s="70">
        <f>Q68+Q69</f>
        <v>0</v>
      </c>
      <c r="R92" s="70">
        <f>R68+R69</f>
        <v>0</v>
      </c>
      <c r="S92" s="70">
        <f>S68+S69</f>
        <v>0</v>
      </c>
      <c r="T92" s="70">
        <f>T68+T69</f>
        <v>0</v>
      </c>
      <c r="U92" s="70">
        <f>U68+U69</f>
        <v>0</v>
      </c>
      <c r="V92" s="70">
        <f>V68+V69</f>
        <v>0</v>
      </c>
      <c r="W92" s="70">
        <f>W68+W69</f>
        <v>0</v>
      </c>
      <c r="X92" s="70">
        <f>X68+X69</f>
        <v>0</v>
      </c>
      <c r="Y92" s="70">
        <f>Y68+Y69</f>
        <v>0</v>
      </c>
      <c r="Z92" s="70">
        <f>Z68+Z69</f>
        <v>0</v>
      </c>
      <c r="AA92" s="70">
        <f>AA68+AA69</f>
        <v>0</v>
      </c>
      <c r="AB92" s="70">
        <f>AB68+AB69</f>
        <v>0</v>
      </c>
      <c r="AC92" s="70">
        <f>AC68+AC69</f>
        <v>0</v>
      </c>
      <c r="AD92" s="70">
        <f>AD68+AD69</f>
        <v>0</v>
      </c>
      <c r="AE92" s="70">
        <f>AE68+AE69</f>
        <v>0</v>
      </c>
      <c r="AF92" s="70">
        <f>AF68+AF69</f>
        <v>0</v>
      </c>
      <c r="AG92" s="70">
        <f>AG68+AG69</f>
        <v>0</v>
      </c>
      <c r="AH92" s="70">
        <f>AH68+AH69</f>
        <v>0</v>
      </c>
      <c r="AI92" s="70">
        <f>AI68+AI69</f>
        <v>0</v>
      </c>
      <c r="AJ92" s="70">
        <f>AJ68+AJ69</f>
        <v>0</v>
      </c>
      <c r="AK92" s="70">
        <f>AK68+AK69</f>
        <v>0</v>
      </c>
      <c r="AL92" s="70">
        <f>AL68+AL69</f>
        <v>0</v>
      </c>
      <c r="AM92" s="70">
        <f>AM68+AM69</f>
        <v>0</v>
      </c>
      <c r="AN92" s="70">
        <f>AN68+AN69</f>
        <v>0</v>
      </c>
      <c r="AO92" s="70">
        <f>AO68+AO69</f>
        <v>0</v>
      </c>
      <c r="AP92" s="70">
        <f>AP68+AP69</f>
        <v>0</v>
      </c>
      <c r="AQ92" s="70">
        <f>AQ68+AQ69</f>
        <v>0</v>
      </c>
      <c r="AR92" s="70">
        <f>AR68+AR69</f>
        <v>0</v>
      </c>
      <c r="AS92" s="70">
        <f>AS68+AS69</f>
        <v>0</v>
      </c>
      <c r="AT92" s="70">
        <f>AT68+AT69</f>
        <v>0</v>
      </c>
      <c r="AU92" s="70">
        <f>AU68+AU69</f>
        <v>0</v>
      </c>
      <c r="AV92" s="70">
        <f>AV68+AV69</f>
        <v>0</v>
      </c>
      <c r="AW92" s="70">
        <f>AW68+AW69</f>
        <v>0</v>
      </c>
      <c r="AX92" s="70">
        <f>AX68+AX69</f>
        <v>0</v>
      </c>
      <c r="AY92" s="70">
        <f>AY68+AY69</f>
        <v>0</v>
      </c>
      <c r="AZ92" s="70">
        <f>AZ68+AZ69</f>
        <v>0</v>
      </c>
      <c r="BA92" s="70">
        <f>BA68+BA69</f>
        <v>0</v>
      </c>
      <c r="BB92" s="70">
        <f>BB68+BB69</f>
        <v>0</v>
      </c>
      <c r="BC92" s="70">
        <f>BC68+BC69</f>
        <v>0</v>
      </c>
      <c r="BD92" s="70">
        <f>BD68+BD69</f>
        <v>0</v>
      </c>
      <c r="BE92" s="70">
        <f>BE68+BE69</f>
        <v>0</v>
      </c>
      <c r="BF92" s="70">
        <f>BF68+BF69</f>
        <v>0</v>
      </c>
      <c r="BG92" s="70">
        <f>BG68+BG69</f>
        <v>0</v>
      </c>
      <c r="BH92" s="70">
        <f>BH68+BH69</f>
        <v>0</v>
      </c>
      <c r="BI92" s="70">
        <f>BI68+BI69</f>
        <v>0</v>
      </c>
      <c r="BJ92" s="70">
        <f>BJ68+BJ69</f>
        <v>0</v>
      </c>
      <c r="BK92" s="70">
        <f>BK68+BK69</f>
        <v>0</v>
      </c>
      <c r="BL92" s="70">
        <f>BL68+BL69</f>
        <v>0</v>
      </c>
      <c r="BM92" s="70">
        <f>BM68+BM69</f>
        <v>0</v>
      </c>
      <c r="BN92" s="70">
        <f>BN68+BN69</f>
        <v>0</v>
      </c>
      <c r="BO92" s="70">
        <f>BO68+BO69</f>
        <v>0</v>
      </c>
      <c r="BP92" s="70">
        <f>BP68+BP69</f>
        <v>0</v>
      </c>
      <c r="BQ92" s="70">
        <f>BQ68+BQ69</f>
        <v>0</v>
      </c>
      <c r="BR92" s="70">
        <f>BR68+BR69</f>
        <v>0</v>
      </c>
      <c r="BS92" s="70">
        <f>BS68+BS69</f>
        <v>0</v>
      </c>
      <c r="BT92" s="70">
        <f>BT68+BT69</f>
        <v>0</v>
      </c>
      <c r="BU92" s="70">
        <f>BU68+BU69</f>
        <v>0</v>
      </c>
      <c r="BV92" s="70">
        <f>BV68+BV69</f>
        <v>0</v>
      </c>
      <c r="BW92" s="70">
        <f>BW68+BW69</f>
        <v>0</v>
      </c>
      <c r="BX92" s="70">
        <f>BX68+BX69</f>
        <v>0</v>
      </c>
      <c r="BY92" s="70">
        <f>BY68+BY69</f>
        <v>0</v>
      </c>
      <c r="BZ92" s="70">
        <f>BZ68+BZ69</f>
        <v>0</v>
      </c>
      <c r="CA92" s="70">
        <f>CA68+CA69</f>
        <v>0</v>
      </c>
      <c r="CB92" s="70">
        <f>CB68+CB69</f>
        <v>0</v>
      </c>
      <c r="CC92" s="70">
        <f>CC68+CC69</f>
        <v>0</v>
      </c>
      <c r="CD92" s="70">
        <f>CD68+CD69</f>
        <v>0</v>
      </c>
      <c r="CE92" s="70">
        <f>CE68+CE69</f>
        <v>0</v>
      </c>
      <c r="CF92" s="70">
        <f>CF68+CF69</f>
        <v>0</v>
      </c>
      <c r="CG92" s="70">
        <f>CG68+CG69</f>
        <v>0</v>
      </c>
      <c r="CH92" s="70">
        <f>CH68+CH69</f>
        <v>0</v>
      </c>
      <c r="CI92" s="70">
        <f>CI68+CI69</f>
        <v>0</v>
      </c>
      <c r="CJ92" s="70">
        <f>CJ68+CJ69</f>
        <v>0</v>
      </c>
      <c r="CK92" s="70">
        <f>CK68+CK69</f>
        <v>0</v>
      </c>
      <c r="CL92" s="70">
        <f>CL68+CL69</f>
        <v>0</v>
      </c>
      <c r="CM92" s="70">
        <f>CM68+CM69</f>
        <v>0</v>
      </c>
      <c r="CN92" s="70">
        <f>CN68+CN69</f>
        <v>0</v>
      </c>
      <c r="CO92" s="70">
        <f>CO68+CO69</f>
        <v>0</v>
      </c>
      <c r="CP92" s="70">
        <f>CP68+CP69</f>
        <v>0</v>
      </c>
      <c r="CQ92" s="70">
        <f>CQ68+CQ69</f>
        <v>0</v>
      </c>
      <c r="CR92" s="70">
        <f>CR68+CR69</f>
        <v>0</v>
      </c>
      <c r="CS92" s="70">
        <f>CS68+CS69</f>
        <v>0</v>
      </c>
      <c r="CT92" s="70">
        <f>CT68+CT69</f>
        <v>0</v>
      </c>
      <c r="CU92" s="70">
        <f>CU68+CU69</f>
        <v>0</v>
      </c>
      <c r="CV92" s="70">
        <f>CV68+CV69</f>
        <v>0</v>
      </c>
      <c r="CW92" s="70">
        <f>CW68+CW69</f>
        <v>0</v>
      </c>
      <c r="CX92" s="70">
        <f>CX68+CX69</f>
        <v>0</v>
      </c>
      <c r="CY92" s="70">
        <f>CY68+CY69</f>
        <v>0</v>
      </c>
      <c r="CZ92" s="70">
        <f>CZ68+CZ69</f>
        <v>0</v>
      </c>
      <c r="DA92" s="70">
        <f>DA68+DA69</f>
        <v>0</v>
      </c>
      <c r="DB92" s="70">
        <f>DB68+DB69</f>
        <v>0</v>
      </c>
      <c r="DC92" s="70">
        <f>DC68+DC69</f>
        <v>0</v>
      </c>
      <c r="DD92" s="70">
        <f>DD68+DD69</f>
        <v>0</v>
      </c>
      <c r="DE92" s="70">
        <f>DE68+DE69</f>
        <v>0</v>
      </c>
      <c r="DF92" s="70">
        <f>DF68+DF69</f>
        <v>0</v>
      </c>
      <c r="DG92" s="70">
        <f>DG68+DG69</f>
        <v>0</v>
      </c>
      <c r="DH92" s="70">
        <f>DH68+DH69</f>
        <v>0</v>
      </c>
      <c r="DI92" s="70">
        <f>DI68+DI69</f>
        <v>0</v>
      </c>
      <c r="DJ92" s="70">
        <f>DJ68+DJ69</f>
        <v>0</v>
      </c>
    </row>
    <row r="93" spans="1:114" ht="13.8" thickBot="1" x14ac:dyDescent="0.3">
      <c r="B93" s="79" t="s">
        <v>97</v>
      </c>
      <c r="C93" s="79"/>
      <c r="D93" s="79"/>
      <c r="E93" s="79"/>
      <c r="F93" s="80"/>
      <c r="G93" s="81">
        <f ca="1">G90-G91-G92</f>
        <v>-264.16475010743318</v>
      </c>
      <c r="H93" s="81">
        <f t="shared" ref="H93:BS93" ca="1" si="56">H90-H91-H92</f>
        <v>-94.176666666666733</v>
      </c>
      <c r="I93" s="81">
        <f t="shared" ca="1" si="56"/>
        <v>98.826785172372183</v>
      </c>
      <c r="J93" s="81">
        <f t="shared" ca="1" si="56"/>
        <v>-106.7405800606183</v>
      </c>
      <c r="K93" s="81">
        <f t="shared" ca="1" si="56"/>
        <v>-85.280565218398806</v>
      </c>
      <c r="L93" s="81">
        <f t="shared" ca="1" si="56"/>
        <v>-1015.6705766478697</v>
      </c>
      <c r="M93" s="81">
        <f t="shared" ca="1" si="56"/>
        <v>-204.32756095088394</v>
      </c>
      <c r="N93" s="81">
        <f t="shared" ca="1" si="56"/>
        <v>25.901727065541763</v>
      </c>
      <c r="O93" s="81">
        <f t="shared" ca="1" si="56"/>
        <v>-1233.5416207752162</v>
      </c>
      <c r="P93" s="81">
        <f t="shared" ca="1" si="56"/>
        <v>-1158.7499999999995</v>
      </c>
      <c r="Q93" s="81">
        <f t="shared" ca="1" si="56"/>
        <v>-1017.1666666666661</v>
      </c>
      <c r="R93" s="81">
        <f t="shared" ca="1" si="56"/>
        <v>-1249.5833333333328</v>
      </c>
      <c r="S93" s="81">
        <f t="shared" ca="1" si="56"/>
        <v>-125.58122511817578</v>
      </c>
      <c r="T93" s="81">
        <f t="shared" ca="1" si="56"/>
        <v>60.9473333333342</v>
      </c>
      <c r="U93" s="81">
        <f t="shared" ca="1" si="56"/>
        <v>272.79279702294343</v>
      </c>
      <c r="V93" s="81">
        <f t="shared" ca="1" si="56"/>
        <v>46.210361933320655</v>
      </c>
      <c r="W93" s="81">
        <f t="shared" ca="1" si="56"/>
        <v>69.358044926428647</v>
      </c>
      <c r="X93" s="81">
        <f t="shared" ca="1" si="56"/>
        <v>-954.52930097932267</v>
      </c>
      <c r="Y93" s="81">
        <f t="shared" ca="1" si="56"/>
        <v>-62.510317045971533</v>
      </c>
      <c r="Z93" s="81">
        <f t="shared" ca="1" si="56"/>
        <v>190.28356643876327</v>
      </c>
      <c r="AA93" s="81">
        <f t="shared" ca="1" si="56"/>
        <v>-1195.5624495194038</v>
      </c>
      <c r="AB93" s="81">
        <f t="shared" ca="1" si="56"/>
        <v>-1113.7499999999989</v>
      </c>
      <c r="AC93" s="81">
        <f t="shared" ca="1" si="56"/>
        <v>-958.46666666666533</v>
      </c>
      <c r="AD93" s="81">
        <f t="shared" ca="1" si="56"/>
        <v>-1214.5833333333321</v>
      </c>
      <c r="AE93" s="81">
        <f t="shared" ca="1" si="56"/>
        <v>71.928684988507712</v>
      </c>
      <c r="AF93" s="81">
        <f t="shared" ca="1" si="56"/>
        <v>286.6587533333352</v>
      </c>
      <c r="AG93" s="81">
        <f t="shared" ca="1" si="56"/>
        <v>530.62984722816725</v>
      </c>
      <c r="AH93" s="81">
        <f t="shared" ca="1" si="56"/>
        <v>268.21671803298614</v>
      </c>
      <c r="AI93" s="81">
        <f t="shared" ca="1" si="56"/>
        <v>294.24187522335944</v>
      </c>
      <c r="AJ93" s="81">
        <f t="shared" ca="1" si="56"/>
        <v>-889.05842596445041</v>
      </c>
      <c r="AK93" s="81">
        <f t="shared" ca="1" si="56"/>
        <v>140.5130838119037</v>
      </c>
      <c r="AL93" s="81">
        <f t="shared" ca="1" si="56"/>
        <v>431.77960257010579</v>
      </c>
      <c r="AM93" s="81">
        <f t="shared" ca="1" si="56"/>
        <v>-1169.5829625282445</v>
      </c>
      <c r="AN93" s="81">
        <f t="shared" ca="1" si="56"/>
        <v>-1075.7999999999981</v>
      </c>
      <c r="AO93" s="81">
        <f t="shared" ca="1" si="56"/>
        <v>-897.15816666666467</v>
      </c>
      <c r="AP93" s="81">
        <f t="shared" ca="1" si="56"/>
        <v>-1193.6833333333313</v>
      </c>
      <c r="AQ93" s="81">
        <f t="shared" ca="1" si="56"/>
        <v>352.85401271981357</v>
      </c>
      <c r="AR93" s="81">
        <f t="shared" ca="1" si="56"/>
        <v>612.29279893833632</v>
      </c>
      <c r="AS93" s="81">
        <f t="shared" ca="1" si="56"/>
        <v>907.19363889262729</v>
      </c>
      <c r="AT93" s="81">
        <f t="shared" ca="1" si="56"/>
        <v>587.97701229450445</v>
      </c>
      <c r="AU93" s="81">
        <f t="shared" ca="1" si="56"/>
        <v>618.56391751046317</v>
      </c>
      <c r="AV93" s="81">
        <f t="shared" ca="1" si="56"/>
        <v>-817.45862692172011</v>
      </c>
      <c r="AW93" s="81">
        <f t="shared" ca="1" si="56"/>
        <v>430.17911739288684</v>
      </c>
      <c r="AX93" s="81">
        <f t="shared" ca="1" si="56"/>
        <v>782.4374838502298</v>
      </c>
      <c r="AY93" s="81">
        <f t="shared" ca="1" si="56"/>
        <v>-1160.5900711394615</v>
      </c>
      <c r="AZ93" s="81">
        <f t="shared" ca="1" si="56"/>
        <v>-1047.8298874999973</v>
      </c>
      <c r="BA93" s="81">
        <f t="shared" ca="1" si="56"/>
        <v>-832.15710829166392</v>
      </c>
      <c r="BB93" s="81">
        <f t="shared" ca="1" si="56"/>
        <v>-1192.7431083333306</v>
      </c>
      <c r="BC93" s="81">
        <f t="shared" ca="1" si="56"/>
        <v>728.70030254373285</v>
      </c>
      <c r="BD93" s="81">
        <f t="shared" ca="1" si="56"/>
        <v>1051.6318648781751</v>
      </c>
      <c r="BE93" s="81">
        <f t="shared" ca="1" si="56"/>
        <v>1418.8602310507122</v>
      </c>
      <c r="BF93" s="81">
        <f t="shared" ca="1" si="56"/>
        <v>1018.9745109349657</v>
      </c>
      <c r="BG93" s="81">
        <f t="shared" ca="1" si="56"/>
        <v>1056.0397510229723</v>
      </c>
      <c r="BH93" s="81">
        <f t="shared" ca="1" si="56"/>
        <v>-738.8845372516289</v>
      </c>
      <c r="BI93" s="81">
        <f t="shared" ca="1" si="56"/>
        <v>818.43846010677044</v>
      </c>
      <c r="BJ93" s="81">
        <f t="shared" ca="1" si="56"/>
        <v>1257.313976753881</v>
      </c>
      <c r="BK93" s="81">
        <f t="shared" ca="1" si="56"/>
        <v>-1170.9267478709467</v>
      </c>
      <c r="BL93" s="81">
        <f t="shared" ca="1" si="56"/>
        <v>-1031.2161950725904</v>
      </c>
      <c r="BM93" s="81">
        <f t="shared" ca="1" si="56"/>
        <v>-762.95417448980345</v>
      </c>
      <c r="BN93" s="81">
        <f t="shared" ca="1" si="56"/>
        <v>-1214.5157234785177</v>
      </c>
      <c r="BO93" s="81">
        <f t="shared" ca="1" si="56"/>
        <v>1184.4798306672099</v>
      </c>
      <c r="BP93" s="81">
        <f t="shared" ca="1" si="56"/>
        <v>1586.7222831632707</v>
      </c>
      <c r="BQ93" s="81">
        <f t="shared" ca="1" si="56"/>
        <v>2044.2973129796205</v>
      </c>
      <c r="BR93" s="81">
        <f t="shared" ca="1" si="56"/>
        <v>1543.6452064054711</v>
      </c>
      <c r="BS93" s="81">
        <f t="shared" ca="1" si="56"/>
        <v>1588.8027451280361</v>
      </c>
      <c r="BT93" s="81">
        <f t="shared" ref="BT93:DJ93" ca="1" si="57">BT90-BT91-BT92</f>
        <v>-654.43737568680399</v>
      </c>
      <c r="BU93" s="81">
        <f t="shared" ca="1" si="57"/>
        <v>1289.7235360193204</v>
      </c>
      <c r="BV93" s="81">
        <f t="shared" ca="1" si="57"/>
        <v>1836.79535002585</v>
      </c>
      <c r="BW93" s="81">
        <f t="shared" ca="1" si="57"/>
        <v>-1197.5409142182393</v>
      </c>
      <c r="BX93" s="81">
        <f t="shared" ca="1" si="57"/>
        <v>-1024.1657794165135</v>
      </c>
      <c r="BY93" s="81">
        <f t="shared" ca="1" si="57"/>
        <v>-690.2128282825521</v>
      </c>
      <c r="BZ93" s="81">
        <f t="shared" ca="1" si="57"/>
        <v>-1255.4148921663636</v>
      </c>
      <c r="CA93" s="81">
        <f t="shared" ca="1" si="57"/>
        <v>1740.1065645809076</v>
      </c>
      <c r="CB93" s="81">
        <f t="shared" ca="1" si="57"/>
        <v>2241.4188275817769</v>
      </c>
      <c r="CC93" s="81">
        <f t="shared" ca="1" si="57"/>
        <v>2811.8488112221821</v>
      </c>
      <c r="CD93" s="81">
        <f t="shared" ca="1" si="57"/>
        <v>2185.3261364152813</v>
      </c>
      <c r="CE93" s="81">
        <f t="shared" ca="1" si="57"/>
        <v>2240.5920283619794</v>
      </c>
      <c r="CF93" s="81">
        <f t="shared" ca="1" si="57"/>
        <v>-562.65396914343125</v>
      </c>
      <c r="CG93" s="81">
        <f t="shared" ca="1" si="57"/>
        <v>1864.7187536066526</v>
      </c>
      <c r="CH93" s="81">
        <f t="shared" ca="1" si="57"/>
        <v>2546.9420790244976</v>
      </c>
      <c r="CI93" s="81">
        <f t="shared" ca="1" si="57"/>
        <v>-1244.4878218630495</v>
      </c>
      <c r="CJ93" s="81">
        <f t="shared" ca="1" si="57"/>
        <v>-1029.0611635819992</v>
      </c>
      <c r="CK93" s="81">
        <f t="shared" ca="1" si="57"/>
        <v>-613.0515361413228</v>
      </c>
      <c r="CL93" s="81">
        <f t="shared" ca="1" si="57"/>
        <v>-1320.205660497335</v>
      </c>
      <c r="CM93" s="81">
        <f t="shared" ca="1" si="57"/>
        <v>2420.4556882813604</v>
      </c>
      <c r="CN93" s="81">
        <f t="shared" ca="1" si="57"/>
        <v>3045.5192713526267</v>
      </c>
      <c r="CO93" s="81">
        <f t="shared" ca="1" si="57"/>
        <v>3756.9200456006583</v>
      </c>
      <c r="CP93" s="81">
        <f t="shared" ca="1" si="57"/>
        <v>2973.1683532207608</v>
      </c>
      <c r="CQ93" s="81">
        <f t="shared" ca="1" si="57"/>
        <v>3041.0609177012029</v>
      </c>
      <c r="CR93" s="81">
        <f t="shared" ca="1" si="57"/>
        <v>-461.70662056939153</v>
      </c>
      <c r="CS93" s="81">
        <f t="shared" ca="1" si="57"/>
        <v>2569.2616797395613</v>
      </c>
      <c r="CT93" s="81">
        <f t="shared" ca="1" si="57"/>
        <v>3420.307150485402</v>
      </c>
      <c r="CU93" s="81">
        <f t="shared" ca="1" si="57"/>
        <v>-1316.8330174766802</v>
      </c>
      <c r="CV93" s="81">
        <f t="shared" ca="1" si="57"/>
        <v>-1048.8784345430929</v>
      </c>
      <c r="CW93" s="81">
        <f t="shared" ca="1" si="57"/>
        <v>-530.36914588571858</v>
      </c>
      <c r="CX93" s="81">
        <f t="shared" ca="1" si="57"/>
        <v>-1414.840202419522</v>
      </c>
      <c r="CY93" s="81">
        <f t="shared" ca="1" si="57"/>
        <v>3256.5996025421159</v>
      </c>
      <c r="CZ93" s="81">
        <f t="shared" ca="1" si="57"/>
        <v>4036.2449814312176</v>
      </c>
      <c r="DA93" s="81">
        <f t="shared" ca="1" si="57"/>
        <v>4923.7369517779316</v>
      </c>
      <c r="DB93" s="81">
        <f t="shared" ca="1" si="57"/>
        <v>3943.5853836045317</v>
      </c>
      <c r="DC93" s="81">
        <f t="shared" ca="1" si="57"/>
        <v>4027.2503351137311</v>
      </c>
      <c r="DD93" s="81">
        <f t="shared" ca="1" si="57"/>
        <v>-349.31229417672978</v>
      </c>
      <c r="DE93" s="81">
        <f t="shared" ca="1" si="57"/>
        <v>3435.6268589172769</v>
      </c>
      <c r="DF93" s="81">
        <f t="shared" ca="1" si="57"/>
        <v>4497.5535581120394</v>
      </c>
      <c r="DG93" s="81">
        <f t="shared" ca="1" si="57"/>
        <v>-1420.9040400365238</v>
      </c>
      <c r="DH93" s="81">
        <f t="shared" ca="1" si="57"/>
        <v>-1087.3351192619011</v>
      </c>
      <c r="DI93" s="81">
        <f t="shared" ca="1" si="57"/>
        <v>-440.79017253976008</v>
      </c>
      <c r="DJ93" s="81">
        <f t="shared" ca="1" si="57"/>
        <v>-1546.753571857138</v>
      </c>
    </row>
    <row r="94" spans="1:114" x14ac:dyDescent="0.25">
      <c r="B94" s="63" t="s">
        <v>98</v>
      </c>
      <c r="C94" s="63"/>
      <c r="D94" s="63"/>
      <c r="E94" s="76">
        <f>F25</f>
        <v>0.14299999999999999</v>
      </c>
      <c r="F94" s="6"/>
      <c r="G94" s="70">
        <f ca="1">$E$94*G93</f>
        <v>-37.775559265362944</v>
      </c>
      <c r="H94" s="70">
        <f t="shared" ref="H94:BS94" ca="1" si="58">$E$94*H93</f>
        <v>-13.467263333333342</v>
      </c>
      <c r="I94" s="70">
        <f t="shared" ca="1" si="58"/>
        <v>14.132230279649221</v>
      </c>
      <c r="J94" s="70">
        <f t="shared" ca="1" si="58"/>
        <v>-15.263902948668415</v>
      </c>
      <c r="K94" s="70">
        <f t="shared" ca="1" si="58"/>
        <v>-12.195120826231028</v>
      </c>
      <c r="L94" s="70">
        <f t="shared" ca="1" si="58"/>
        <v>-145.24089246064534</v>
      </c>
      <c r="M94" s="70">
        <f t="shared" ca="1" si="58"/>
        <v>-29.218841215976401</v>
      </c>
      <c r="N94" s="70">
        <f t="shared" ca="1" si="58"/>
        <v>3.7039469703724719</v>
      </c>
      <c r="O94" s="70">
        <f t="shared" ca="1" si="58"/>
        <v>-176.39645177085589</v>
      </c>
      <c r="P94" s="70">
        <f t="shared" ca="1" si="58"/>
        <v>-165.70124999999993</v>
      </c>
      <c r="Q94" s="70">
        <f t="shared" ca="1" si="58"/>
        <v>-145.45483333333323</v>
      </c>
      <c r="R94" s="70">
        <f t="shared" ca="1" si="58"/>
        <v>-178.69041666666658</v>
      </c>
      <c r="S94" s="70">
        <f t="shared" ca="1" si="58"/>
        <v>-17.958115191899136</v>
      </c>
      <c r="T94" s="70">
        <f t="shared" ca="1" si="58"/>
        <v>8.7154686666667907</v>
      </c>
      <c r="U94" s="70">
        <f t="shared" ca="1" si="58"/>
        <v>39.009369974280908</v>
      </c>
      <c r="V94" s="70">
        <f t="shared" ca="1" si="58"/>
        <v>6.6080817564648529</v>
      </c>
      <c r="W94" s="70">
        <f t="shared" ca="1" si="58"/>
        <v>9.918200424479295</v>
      </c>
      <c r="X94" s="70">
        <f t="shared" ca="1" si="58"/>
        <v>-136.49769004004312</v>
      </c>
      <c r="Y94" s="70">
        <f t="shared" ca="1" si="58"/>
        <v>-8.9389753375739289</v>
      </c>
      <c r="Z94" s="70">
        <f t="shared" ca="1" si="58"/>
        <v>27.210550000743147</v>
      </c>
      <c r="AA94" s="70">
        <f t="shared" ca="1" si="58"/>
        <v>-170.96543028127473</v>
      </c>
      <c r="AB94" s="70">
        <f t="shared" ca="1" si="58"/>
        <v>-159.26624999999981</v>
      </c>
      <c r="AC94" s="70">
        <f t="shared" ca="1" si="58"/>
        <v>-137.06073333333313</v>
      </c>
      <c r="AD94" s="70">
        <f t="shared" ca="1" si="58"/>
        <v>-173.68541666666647</v>
      </c>
      <c r="AE94" s="70">
        <f t="shared" ca="1" si="58"/>
        <v>10.285801953356602</v>
      </c>
      <c r="AF94" s="70">
        <f t="shared" ca="1" si="58"/>
        <v>40.992201726666927</v>
      </c>
      <c r="AG94" s="70">
        <f t="shared" ca="1" si="58"/>
        <v>75.880068153627917</v>
      </c>
      <c r="AH94" s="70">
        <f t="shared" ca="1" si="58"/>
        <v>38.354990678717016</v>
      </c>
      <c r="AI94" s="70">
        <f t="shared" ca="1" si="58"/>
        <v>42.076588156940396</v>
      </c>
      <c r="AJ94" s="70">
        <f t="shared" ca="1" si="58"/>
        <v>-127.1353549129164</v>
      </c>
      <c r="AK94" s="70">
        <f t="shared" ca="1" si="58"/>
        <v>20.093370985102226</v>
      </c>
      <c r="AL94" s="70">
        <f t="shared" ca="1" si="58"/>
        <v>61.744483167525125</v>
      </c>
      <c r="AM94" s="70">
        <f t="shared" ca="1" si="58"/>
        <v>-167.25036364153894</v>
      </c>
      <c r="AN94" s="70">
        <f t="shared" ca="1" si="58"/>
        <v>-153.83939999999973</v>
      </c>
      <c r="AO94" s="70">
        <f t="shared" ca="1" si="58"/>
        <v>-128.29361783333303</v>
      </c>
      <c r="AP94" s="70">
        <f t="shared" ca="1" si="58"/>
        <v>-170.69671666666636</v>
      </c>
      <c r="AQ94" s="70">
        <f t="shared" ca="1" si="58"/>
        <v>50.458123818933338</v>
      </c>
      <c r="AR94" s="70">
        <f t="shared" ca="1" si="58"/>
        <v>87.557870248182084</v>
      </c>
      <c r="AS94" s="70">
        <f t="shared" ca="1" si="58"/>
        <v>129.7286903616457</v>
      </c>
      <c r="AT94" s="70">
        <f t="shared" ca="1" si="58"/>
        <v>84.080712758114132</v>
      </c>
      <c r="AU94" s="70">
        <f t="shared" ca="1" si="58"/>
        <v>88.45464020399622</v>
      </c>
      <c r="AV94" s="70">
        <f t="shared" ca="1" si="58"/>
        <v>-116.89658364980596</v>
      </c>
      <c r="AW94" s="70">
        <f t="shared" ca="1" si="58"/>
        <v>61.515613787182815</v>
      </c>
      <c r="AX94" s="70">
        <f t="shared" ca="1" si="58"/>
        <v>111.88856019058285</v>
      </c>
      <c r="AY94" s="70">
        <f t="shared" ca="1" si="58"/>
        <v>-165.96438017294298</v>
      </c>
      <c r="AZ94" s="70">
        <f t="shared" ca="1" si="58"/>
        <v>-149.83967391249959</v>
      </c>
      <c r="BA94" s="70">
        <f t="shared" ca="1" si="58"/>
        <v>-118.99846648570794</v>
      </c>
      <c r="BB94" s="70">
        <f t="shared" ca="1" si="58"/>
        <v>-170.56226449166627</v>
      </c>
      <c r="BC94" s="70">
        <f t="shared" ca="1" si="58"/>
        <v>104.20414326375379</v>
      </c>
      <c r="BD94" s="70">
        <f t="shared" ca="1" si="58"/>
        <v>150.38335667757903</v>
      </c>
      <c r="BE94" s="70">
        <f t="shared" ca="1" si="58"/>
        <v>202.89701304025184</v>
      </c>
      <c r="BF94" s="70">
        <f t="shared" ca="1" si="58"/>
        <v>145.71335506370008</v>
      </c>
      <c r="BG94" s="70">
        <f t="shared" ca="1" si="58"/>
        <v>151.01368439628502</v>
      </c>
      <c r="BH94" s="70">
        <f t="shared" ca="1" si="58"/>
        <v>-105.66048882698293</v>
      </c>
      <c r="BI94" s="70">
        <f t="shared" ca="1" si="58"/>
        <v>117.03669979526816</v>
      </c>
      <c r="BJ94" s="70">
        <f t="shared" ca="1" si="58"/>
        <v>179.79589867580498</v>
      </c>
      <c r="BK94" s="70">
        <f t="shared" ca="1" si="58"/>
        <v>-167.44252494554536</v>
      </c>
      <c r="BL94" s="70">
        <f t="shared" ca="1" si="58"/>
        <v>-147.46391589538041</v>
      </c>
      <c r="BM94" s="70">
        <f t="shared" ca="1" si="58"/>
        <v>-109.10244695204189</v>
      </c>
      <c r="BN94" s="70">
        <f t="shared" ca="1" si="58"/>
        <v>-173.675748457428</v>
      </c>
      <c r="BO94" s="70">
        <f t="shared" ca="1" si="58"/>
        <v>169.38061578541098</v>
      </c>
      <c r="BP94" s="70">
        <f t="shared" ca="1" si="58"/>
        <v>226.90128649234771</v>
      </c>
      <c r="BQ94" s="70">
        <f t="shared" ca="1" si="58"/>
        <v>292.33451575608569</v>
      </c>
      <c r="BR94" s="70">
        <f t="shared" ca="1" si="58"/>
        <v>220.74126451598235</v>
      </c>
      <c r="BS94" s="70">
        <f t="shared" ca="1" si="58"/>
        <v>227.19879255330915</v>
      </c>
      <c r="BT94" s="70">
        <f t="shared" ref="BT94:DJ94" ca="1" si="59">$E$94*BT93</f>
        <v>-93.584544723212957</v>
      </c>
      <c r="BU94" s="70">
        <f t="shared" ca="1" si="59"/>
        <v>184.43046565076278</v>
      </c>
      <c r="BV94" s="70">
        <f t="shared" ca="1" si="59"/>
        <v>262.66173505369653</v>
      </c>
      <c r="BW94" s="70">
        <f t="shared" ca="1" si="59"/>
        <v>-171.24835073320821</v>
      </c>
      <c r="BX94" s="70">
        <f t="shared" ca="1" si="59"/>
        <v>-146.45570645656142</v>
      </c>
      <c r="BY94" s="70">
        <f t="shared" ca="1" si="59"/>
        <v>-98.700434444404948</v>
      </c>
      <c r="BZ94" s="70">
        <f t="shared" ca="1" si="59"/>
        <v>-179.52432957978999</v>
      </c>
      <c r="CA94" s="70">
        <f t="shared" ca="1" si="59"/>
        <v>248.83523873506977</v>
      </c>
      <c r="CB94" s="70">
        <f t="shared" ca="1" si="59"/>
        <v>320.52289234419408</v>
      </c>
      <c r="CC94" s="70">
        <f t="shared" ca="1" si="59"/>
        <v>402.09438000477201</v>
      </c>
      <c r="CD94" s="70">
        <f t="shared" ca="1" si="59"/>
        <v>312.50163750738523</v>
      </c>
      <c r="CE94" s="70">
        <f t="shared" ca="1" si="59"/>
        <v>320.40466005576303</v>
      </c>
      <c r="CF94" s="70">
        <f t="shared" ca="1" si="59"/>
        <v>-80.459517587510661</v>
      </c>
      <c r="CG94" s="70">
        <f t="shared" ca="1" si="59"/>
        <v>266.6547817657513</v>
      </c>
      <c r="CH94" s="70">
        <f t="shared" ca="1" si="59"/>
        <v>364.21271730050313</v>
      </c>
      <c r="CI94" s="70">
        <f t="shared" ca="1" si="59"/>
        <v>-177.96175852641605</v>
      </c>
      <c r="CJ94" s="70">
        <f t="shared" ca="1" si="59"/>
        <v>-147.15574639222586</v>
      </c>
      <c r="CK94" s="70">
        <f t="shared" ca="1" si="59"/>
        <v>-87.666369668209157</v>
      </c>
      <c r="CL94" s="70">
        <f t="shared" ca="1" si="59"/>
        <v>-188.7894094511189</v>
      </c>
      <c r="CM94" s="70">
        <f t="shared" ca="1" si="59"/>
        <v>346.12516342423453</v>
      </c>
      <c r="CN94" s="70">
        <f t="shared" ca="1" si="59"/>
        <v>435.50925580342556</v>
      </c>
      <c r="CO94" s="70">
        <f t="shared" ca="1" si="59"/>
        <v>537.23956652089407</v>
      </c>
      <c r="CP94" s="70">
        <f t="shared" ca="1" si="59"/>
        <v>425.16307451056878</v>
      </c>
      <c r="CQ94" s="70">
        <f t="shared" ca="1" si="59"/>
        <v>434.871711231272</v>
      </c>
      <c r="CR94" s="70">
        <f t="shared" ca="1" si="59"/>
        <v>-66.024046741422978</v>
      </c>
      <c r="CS94" s="70">
        <f t="shared" ca="1" si="59"/>
        <v>367.40442020275725</v>
      </c>
      <c r="CT94" s="70">
        <f t="shared" ca="1" si="59"/>
        <v>489.10392251941244</v>
      </c>
      <c r="CU94" s="70">
        <f t="shared" ca="1" si="59"/>
        <v>-188.30712149916525</v>
      </c>
      <c r="CV94" s="70">
        <f t="shared" ca="1" si="59"/>
        <v>-149.98961613966227</v>
      </c>
      <c r="CW94" s="70">
        <f t="shared" ca="1" si="59"/>
        <v>-75.842787861657754</v>
      </c>
      <c r="CX94" s="70">
        <f t="shared" ca="1" si="59"/>
        <v>-202.32214894599164</v>
      </c>
      <c r="CY94" s="70">
        <f t="shared" ca="1" si="59"/>
        <v>465.69374316352253</v>
      </c>
      <c r="CZ94" s="70">
        <f t="shared" ca="1" si="59"/>
        <v>577.18303234466407</v>
      </c>
      <c r="DA94" s="70">
        <f t="shared" ca="1" si="59"/>
        <v>704.09438410424411</v>
      </c>
      <c r="DB94" s="70">
        <f t="shared" ca="1" si="59"/>
        <v>563.93270985544802</v>
      </c>
      <c r="DC94" s="70">
        <f t="shared" ca="1" si="59"/>
        <v>575.89679792126356</v>
      </c>
      <c r="DD94" s="70">
        <f t="shared" ca="1" si="59"/>
        <v>-49.951658067272355</v>
      </c>
      <c r="DE94" s="70">
        <f t="shared" ca="1" si="59"/>
        <v>491.29464082517057</v>
      </c>
      <c r="DF94" s="70">
        <f t="shared" ca="1" si="59"/>
        <v>643.15015881002159</v>
      </c>
      <c r="DG94" s="70">
        <f t="shared" ca="1" si="59"/>
        <v>-203.18927772522289</v>
      </c>
      <c r="DH94" s="70">
        <f t="shared" ca="1" si="59"/>
        <v>-155.48892205445185</v>
      </c>
      <c r="DI94" s="70">
        <f t="shared" ca="1" si="59"/>
        <v>-63.032994673185684</v>
      </c>
      <c r="DJ94" s="70">
        <f t="shared" ca="1" si="59"/>
        <v>-221.18576077557071</v>
      </c>
    </row>
    <row r="95" spans="1:114" ht="13.8" thickBot="1" x14ac:dyDescent="0.3">
      <c r="B95" s="82" t="s">
        <v>113</v>
      </c>
      <c r="C95" s="82"/>
      <c r="D95" s="82"/>
      <c r="E95" s="83"/>
      <c r="F95" s="84"/>
      <c r="G95" s="85">
        <f ca="1">G93-G94</f>
        <v>-226.38919084207024</v>
      </c>
      <c r="H95" s="85">
        <f t="shared" ref="H95:BS95" ca="1" si="60">H93-H94</f>
        <v>-80.709403333333398</v>
      </c>
      <c r="I95" s="85">
        <f t="shared" ca="1" si="60"/>
        <v>84.694554892722962</v>
      </c>
      <c r="J95" s="85">
        <f t="shared" ca="1" si="60"/>
        <v>-91.476677111949883</v>
      </c>
      <c r="K95" s="85">
        <f t="shared" ca="1" si="60"/>
        <v>-73.085444392167773</v>
      </c>
      <c r="L95" s="85">
        <f t="shared" ca="1" si="60"/>
        <v>-870.42968418722432</v>
      </c>
      <c r="M95" s="85">
        <f t="shared" ca="1" si="60"/>
        <v>-175.10871973490754</v>
      </c>
      <c r="N95" s="85">
        <f t="shared" ca="1" si="60"/>
        <v>22.197780095169293</v>
      </c>
      <c r="O95" s="85">
        <f t="shared" ca="1" si="60"/>
        <v>-1057.1451690043602</v>
      </c>
      <c r="P95" s="85">
        <f t="shared" ca="1" si="60"/>
        <v>-993.04874999999959</v>
      </c>
      <c r="Q95" s="85">
        <f t="shared" ca="1" si="60"/>
        <v>-871.71183333333283</v>
      </c>
      <c r="R95" s="85">
        <f t="shared" ca="1" si="60"/>
        <v>-1070.8929166666662</v>
      </c>
      <c r="S95" s="85">
        <f t="shared" ca="1" si="60"/>
        <v>-107.62310992627664</v>
      </c>
      <c r="T95" s="85">
        <f t="shared" ca="1" si="60"/>
        <v>52.231864666667406</v>
      </c>
      <c r="U95" s="85">
        <f t="shared" ca="1" si="60"/>
        <v>233.78342704866253</v>
      </c>
      <c r="V95" s="85">
        <f t="shared" ca="1" si="60"/>
        <v>39.6022801768558</v>
      </c>
      <c r="W95" s="85">
        <f t="shared" ca="1" si="60"/>
        <v>59.439844501949352</v>
      </c>
      <c r="X95" s="85">
        <f t="shared" ca="1" si="60"/>
        <v>-818.03161093927952</v>
      </c>
      <c r="Y95" s="85">
        <f t="shared" ca="1" si="60"/>
        <v>-53.571341708397604</v>
      </c>
      <c r="Z95" s="85">
        <f t="shared" ca="1" si="60"/>
        <v>163.07301643802012</v>
      </c>
      <c r="AA95" s="85">
        <f t="shared" ca="1" si="60"/>
        <v>-1024.5970192381292</v>
      </c>
      <c r="AB95" s="85">
        <f t="shared" ca="1" si="60"/>
        <v>-954.48374999999908</v>
      </c>
      <c r="AC95" s="85">
        <f t="shared" ca="1" si="60"/>
        <v>-821.4059333333322</v>
      </c>
      <c r="AD95" s="85">
        <f t="shared" ca="1" si="60"/>
        <v>-1040.8979166666657</v>
      </c>
      <c r="AE95" s="85">
        <f t="shared" ca="1" si="60"/>
        <v>61.642883035151108</v>
      </c>
      <c r="AF95" s="85">
        <f t="shared" ca="1" si="60"/>
        <v>245.66655160666826</v>
      </c>
      <c r="AG95" s="85">
        <f t="shared" ca="1" si="60"/>
        <v>454.74977907453933</v>
      </c>
      <c r="AH95" s="85">
        <f t="shared" ca="1" si="60"/>
        <v>229.86172735426914</v>
      </c>
      <c r="AI95" s="85">
        <f t="shared" ca="1" si="60"/>
        <v>252.16528706641904</v>
      </c>
      <c r="AJ95" s="85">
        <f t="shared" ca="1" si="60"/>
        <v>-761.92307105153395</v>
      </c>
      <c r="AK95" s="85">
        <f t="shared" ca="1" si="60"/>
        <v>120.41971282680147</v>
      </c>
      <c r="AL95" s="85">
        <f t="shared" ca="1" si="60"/>
        <v>370.03511940258068</v>
      </c>
      <c r="AM95" s="85">
        <f t="shared" ca="1" si="60"/>
        <v>-1002.3325988867056</v>
      </c>
      <c r="AN95" s="85">
        <f t="shared" ca="1" si="60"/>
        <v>-921.96059999999841</v>
      </c>
      <c r="AO95" s="85">
        <f t="shared" ca="1" si="60"/>
        <v>-768.86454883333158</v>
      </c>
      <c r="AP95" s="85">
        <f t="shared" ca="1" si="60"/>
        <v>-1022.986616666665</v>
      </c>
      <c r="AQ95" s="85">
        <f t="shared" ca="1" si="60"/>
        <v>302.39588890088021</v>
      </c>
      <c r="AR95" s="85">
        <f t="shared" ca="1" si="60"/>
        <v>524.73492869015422</v>
      </c>
      <c r="AS95" s="85">
        <f t="shared" ca="1" si="60"/>
        <v>777.46494853098159</v>
      </c>
      <c r="AT95" s="85">
        <f t="shared" ca="1" si="60"/>
        <v>503.8962995363903</v>
      </c>
      <c r="AU95" s="85">
        <f t="shared" ca="1" si="60"/>
        <v>530.10927730646699</v>
      </c>
      <c r="AV95" s="85">
        <f t="shared" ca="1" si="60"/>
        <v>-700.56204327191415</v>
      </c>
      <c r="AW95" s="85">
        <f t="shared" ca="1" si="60"/>
        <v>368.66350360570402</v>
      </c>
      <c r="AX95" s="85">
        <f t="shared" ca="1" si="60"/>
        <v>670.5489236596469</v>
      </c>
      <c r="AY95" s="85">
        <f t="shared" ca="1" si="60"/>
        <v>-994.6256909665185</v>
      </c>
      <c r="AZ95" s="85">
        <f t="shared" ca="1" si="60"/>
        <v>-897.99021358749769</v>
      </c>
      <c r="BA95" s="85">
        <f t="shared" ca="1" si="60"/>
        <v>-713.15864180595599</v>
      </c>
      <c r="BB95" s="85">
        <f t="shared" ca="1" si="60"/>
        <v>-1022.1808438416643</v>
      </c>
      <c r="BC95" s="85">
        <f t="shared" ca="1" si="60"/>
        <v>624.49615927997911</v>
      </c>
      <c r="BD95" s="85">
        <f t="shared" ca="1" si="60"/>
        <v>901.24850820059601</v>
      </c>
      <c r="BE95" s="85">
        <f t="shared" ca="1" si="60"/>
        <v>1215.9632180104604</v>
      </c>
      <c r="BF95" s="85">
        <f t="shared" ca="1" si="60"/>
        <v>873.2611558712656</v>
      </c>
      <c r="BG95" s="85">
        <f t="shared" ca="1" si="60"/>
        <v>905.02606662668722</v>
      </c>
      <c r="BH95" s="85">
        <f t="shared" ca="1" si="60"/>
        <v>-633.22404842464596</v>
      </c>
      <c r="BI95" s="85">
        <f t="shared" ca="1" si="60"/>
        <v>701.40176031150224</v>
      </c>
      <c r="BJ95" s="85">
        <f t="shared" ca="1" si="60"/>
        <v>1077.5180780780761</v>
      </c>
      <c r="BK95" s="85">
        <f t="shared" ca="1" si="60"/>
        <v>-1003.4842229254014</v>
      </c>
      <c r="BL95" s="85">
        <f t="shared" ca="1" si="60"/>
        <v>-883.75227917720997</v>
      </c>
      <c r="BM95" s="85">
        <f t="shared" ca="1" si="60"/>
        <v>-653.85172753776158</v>
      </c>
      <c r="BN95" s="85">
        <f t="shared" ca="1" si="60"/>
        <v>-1040.8399750210897</v>
      </c>
      <c r="BO95" s="85">
        <f t="shared" ca="1" si="60"/>
        <v>1015.0992148817988</v>
      </c>
      <c r="BP95" s="85">
        <f t="shared" ca="1" si="60"/>
        <v>1359.820996670923</v>
      </c>
      <c r="BQ95" s="85">
        <f t="shared" ca="1" si="60"/>
        <v>1751.9627972235348</v>
      </c>
      <c r="BR95" s="85">
        <f t="shared" ca="1" si="60"/>
        <v>1322.9039418894888</v>
      </c>
      <c r="BS95" s="85">
        <f t="shared" ca="1" si="60"/>
        <v>1361.6039525747269</v>
      </c>
      <c r="BT95" s="85">
        <f t="shared" ref="BT95:DJ95" ca="1" si="61">BT93-BT94</f>
        <v>-560.85283096359103</v>
      </c>
      <c r="BU95" s="85">
        <f t="shared" ca="1" si="61"/>
        <v>1105.2930703685577</v>
      </c>
      <c r="BV95" s="85">
        <f t="shared" ca="1" si="61"/>
        <v>1574.1336149721535</v>
      </c>
      <c r="BW95" s="85">
        <f t="shared" ca="1" si="61"/>
        <v>-1026.2925634850312</v>
      </c>
      <c r="BX95" s="85">
        <f t="shared" ca="1" si="61"/>
        <v>-877.71007295995207</v>
      </c>
      <c r="BY95" s="85">
        <f t="shared" ca="1" si="61"/>
        <v>-591.51239383814709</v>
      </c>
      <c r="BZ95" s="85">
        <f t="shared" ca="1" si="61"/>
        <v>-1075.8905625865737</v>
      </c>
      <c r="CA95" s="85">
        <f t="shared" ca="1" si="61"/>
        <v>1491.271325845838</v>
      </c>
      <c r="CB95" s="85">
        <f t="shared" ca="1" si="61"/>
        <v>1920.8959352375828</v>
      </c>
      <c r="CC95" s="85">
        <f t="shared" ca="1" si="61"/>
        <v>2409.75443121741</v>
      </c>
      <c r="CD95" s="85">
        <f t="shared" ca="1" si="61"/>
        <v>1872.8244989078962</v>
      </c>
      <c r="CE95" s="85">
        <f t="shared" ca="1" si="61"/>
        <v>1920.1873683062163</v>
      </c>
      <c r="CF95" s="85">
        <f t="shared" ca="1" si="61"/>
        <v>-482.19445155592058</v>
      </c>
      <c r="CG95" s="85">
        <f t="shared" ca="1" si="61"/>
        <v>1598.0639718409013</v>
      </c>
      <c r="CH95" s="85">
        <f t="shared" ca="1" si="61"/>
        <v>2182.7293617239943</v>
      </c>
      <c r="CI95" s="85">
        <f t="shared" ca="1" si="61"/>
        <v>-1066.5260633366333</v>
      </c>
      <c r="CJ95" s="85">
        <f t="shared" ca="1" si="61"/>
        <v>-881.90541718977329</v>
      </c>
      <c r="CK95" s="85">
        <f t="shared" ca="1" si="61"/>
        <v>-525.3851664731136</v>
      </c>
      <c r="CL95" s="85">
        <f t="shared" ca="1" si="61"/>
        <v>-1131.4162510462161</v>
      </c>
      <c r="CM95" s="85">
        <f t="shared" ca="1" si="61"/>
        <v>2074.330524857126</v>
      </c>
      <c r="CN95" s="85">
        <f t="shared" ca="1" si="61"/>
        <v>2610.0100155492009</v>
      </c>
      <c r="CO95" s="85">
        <f t="shared" ca="1" si="61"/>
        <v>3219.6804790797642</v>
      </c>
      <c r="CP95" s="85">
        <f t="shared" ca="1" si="61"/>
        <v>2548.0052787101922</v>
      </c>
      <c r="CQ95" s="85">
        <f t="shared" ca="1" si="61"/>
        <v>2606.1892064699309</v>
      </c>
      <c r="CR95" s="85">
        <f t="shared" ca="1" si="61"/>
        <v>-395.68257382796855</v>
      </c>
      <c r="CS95" s="85">
        <f t="shared" ca="1" si="61"/>
        <v>2201.8572595368041</v>
      </c>
      <c r="CT95" s="85">
        <f t="shared" ca="1" si="61"/>
        <v>2931.2032279659898</v>
      </c>
      <c r="CU95" s="85">
        <f t="shared" ca="1" si="61"/>
        <v>-1128.5258959775149</v>
      </c>
      <c r="CV95" s="85">
        <f t="shared" ca="1" si="61"/>
        <v>-898.88881840343061</v>
      </c>
      <c r="CW95" s="85">
        <f t="shared" ca="1" si="61"/>
        <v>-454.52635802406081</v>
      </c>
      <c r="CX95" s="85">
        <f t="shared" ca="1" si="61"/>
        <v>-1212.5180534735305</v>
      </c>
      <c r="CY95" s="85">
        <f t="shared" ca="1" si="61"/>
        <v>2790.9058593785935</v>
      </c>
      <c r="CZ95" s="85">
        <f t="shared" ca="1" si="61"/>
        <v>3459.0619490865538</v>
      </c>
      <c r="DA95" s="85">
        <f t="shared" ca="1" si="61"/>
        <v>4219.6425676736872</v>
      </c>
      <c r="DB95" s="85">
        <f t="shared" ca="1" si="61"/>
        <v>3379.6526737490835</v>
      </c>
      <c r="DC95" s="85">
        <f t="shared" ca="1" si="61"/>
        <v>3451.3535371924677</v>
      </c>
      <c r="DD95" s="85">
        <f t="shared" ca="1" si="61"/>
        <v>-299.3606361094574</v>
      </c>
      <c r="DE95" s="85">
        <f t="shared" ca="1" si="61"/>
        <v>2944.3322180921064</v>
      </c>
      <c r="DF95" s="85">
        <f t="shared" ca="1" si="61"/>
        <v>3854.4033993020175</v>
      </c>
      <c r="DG95" s="85">
        <f t="shared" ca="1" si="61"/>
        <v>-1217.714762311301</v>
      </c>
      <c r="DH95" s="85">
        <f t="shared" ca="1" si="61"/>
        <v>-931.84619720744922</v>
      </c>
      <c r="DI95" s="85">
        <f t="shared" ca="1" si="61"/>
        <v>-377.75717786657441</v>
      </c>
      <c r="DJ95" s="85">
        <f t="shared" ca="1" si="61"/>
        <v>-1325.5678110815672</v>
      </c>
    </row>
    <row r="96" spans="1:114" ht="13.8" thickTop="1" x14ac:dyDescent="0.25">
      <c r="B96" s="63"/>
      <c r="C96" s="63"/>
      <c r="D96" s="63"/>
      <c r="E96" s="76"/>
      <c r="F96" s="6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70"/>
      <c r="R96" s="70"/>
      <c r="S96" s="70"/>
      <c r="T96" s="70"/>
      <c r="U96" s="70"/>
      <c r="V96" s="70"/>
      <c r="W96" s="70"/>
      <c r="X96" s="70"/>
      <c r="Y96" s="70"/>
      <c r="Z96" s="70"/>
      <c r="AA96" s="70"/>
      <c r="AB96" s="70"/>
      <c r="AC96" s="70"/>
      <c r="AD96" s="70"/>
      <c r="AE96" s="70"/>
      <c r="AF96" s="70"/>
      <c r="AG96" s="70"/>
      <c r="AH96" s="70"/>
      <c r="AI96" s="70"/>
      <c r="AJ96" s="70"/>
      <c r="AK96" s="70"/>
      <c r="AL96" s="70"/>
      <c r="AM96" s="70"/>
      <c r="AN96" s="70"/>
      <c r="AO96" s="70"/>
      <c r="AP96" s="70"/>
      <c r="AQ96" s="70"/>
      <c r="AR96" s="70"/>
      <c r="AS96" s="70"/>
      <c r="AT96" s="70"/>
      <c r="AU96" s="70"/>
      <c r="AV96" s="70"/>
      <c r="AW96" s="70"/>
      <c r="AX96" s="70"/>
      <c r="AY96" s="70"/>
      <c r="AZ96" s="70"/>
      <c r="BA96" s="70"/>
      <c r="BB96" s="70"/>
      <c r="BC96" s="70"/>
      <c r="BD96" s="70"/>
      <c r="BE96" s="70"/>
      <c r="BF96" s="70"/>
      <c r="BG96" s="70"/>
      <c r="BH96" s="70"/>
      <c r="BI96" s="70"/>
      <c r="BJ96" s="70"/>
      <c r="BK96" s="70"/>
      <c r="BL96" s="70"/>
      <c r="BM96" s="70"/>
      <c r="BN96" s="70"/>
      <c r="BO96" s="70"/>
      <c r="BP96" s="70"/>
      <c r="BQ96" s="70"/>
      <c r="BR96" s="70"/>
      <c r="BS96" s="70"/>
      <c r="BT96" s="70"/>
      <c r="BU96" s="70"/>
      <c r="BV96" s="70"/>
      <c r="BW96" s="70"/>
      <c r="BX96" s="70"/>
      <c r="BY96" s="70"/>
      <c r="BZ96" s="70"/>
      <c r="CA96" s="70"/>
      <c r="CB96" s="70"/>
      <c r="CC96" s="70"/>
      <c r="CD96" s="70"/>
      <c r="CE96" s="70"/>
      <c r="CF96" s="70"/>
      <c r="CG96" s="70"/>
      <c r="CH96" s="70"/>
      <c r="CI96" s="70"/>
      <c r="CJ96" s="70"/>
      <c r="CK96" s="70"/>
      <c r="CL96" s="70"/>
      <c r="CM96" s="70"/>
      <c r="CN96" s="70"/>
      <c r="CO96" s="70"/>
      <c r="CP96" s="70"/>
      <c r="CQ96" s="70"/>
      <c r="CR96" s="70"/>
      <c r="CS96" s="70"/>
      <c r="CT96" s="70"/>
      <c r="CU96" s="70"/>
      <c r="CV96" s="70"/>
      <c r="CW96" s="70"/>
      <c r="CX96" s="70"/>
      <c r="CY96" s="70"/>
      <c r="CZ96" s="70"/>
      <c r="DA96" s="70"/>
      <c r="DB96" s="70"/>
      <c r="DC96" s="70"/>
      <c r="DD96" s="70"/>
      <c r="DE96" s="70"/>
      <c r="DF96" s="70"/>
      <c r="DG96" s="70"/>
      <c r="DH96" s="70"/>
      <c r="DI96" s="70"/>
      <c r="DJ96" s="70"/>
    </row>
    <row r="97" spans="1:114" x14ac:dyDescent="0.25">
      <c r="D97" s="63"/>
      <c r="E97" s="63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  <c r="DG97" s="6"/>
      <c r="DH97" s="6"/>
      <c r="DI97" s="6"/>
      <c r="DJ97" s="6"/>
    </row>
    <row r="98" spans="1:114" x14ac:dyDescent="0.25">
      <c r="A98" s="77" t="s">
        <v>99</v>
      </c>
      <c r="D98" s="63"/>
      <c r="E98" s="63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  <c r="DG98" s="6"/>
      <c r="DH98" s="6"/>
      <c r="DI98" s="6"/>
      <c r="DJ98" s="6"/>
    </row>
    <row r="99" spans="1:114" x14ac:dyDescent="0.25">
      <c r="B99" s="63" t="s">
        <v>100</v>
      </c>
      <c r="C99" s="63"/>
      <c r="D99" s="63"/>
      <c r="E99" s="63"/>
      <c r="F99" s="6"/>
      <c r="G99" s="70">
        <f ca="1">G90</f>
        <v>835.83524989256682</v>
      </c>
      <c r="H99" s="70">
        <f t="shared" ref="H99:BS99" ca="1" si="62">H90</f>
        <v>1001.24</v>
      </c>
      <c r="I99" s="70">
        <f t="shared" ca="1" si="62"/>
        <v>1189.6601185057054</v>
      </c>
      <c r="J99" s="70">
        <f t="shared" ca="1" si="62"/>
        <v>979.50941993938147</v>
      </c>
      <c r="K99" s="70">
        <f t="shared" ca="1" si="62"/>
        <v>996.38610144826771</v>
      </c>
      <c r="L99" s="70">
        <f t="shared" ca="1" si="62"/>
        <v>61.41275668546335</v>
      </c>
      <c r="M99" s="70">
        <f t="shared" ca="1" si="62"/>
        <v>868.17243904911584</v>
      </c>
      <c r="N99" s="70">
        <f t="shared" ca="1" si="62"/>
        <v>1093.8183937322081</v>
      </c>
      <c r="O99" s="70">
        <f t="shared" ca="1" si="62"/>
        <v>-170.20828744188341</v>
      </c>
      <c r="P99" s="70">
        <f t="shared" ca="1" si="62"/>
        <v>-100</v>
      </c>
      <c r="Q99" s="70">
        <f t="shared" ca="1" si="62"/>
        <v>37</v>
      </c>
      <c r="R99" s="70">
        <f t="shared" ca="1" si="62"/>
        <v>-200</v>
      </c>
      <c r="S99" s="70">
        <f t="shared" ca="1" si="62"/>
        <v>919.41877488182354</v>
      </c>
      <c r="T99" s="70">
        <f t="shared" ca="1" si="62"/>
        <v>1101.364</v>
      </c>
      <c r="U99" s="70">
        <f t="shared" ca="1" si="62"/>
        <v>1308.626130356276</v>
      </c>
      <c r="V99" s="70">
        <f t="shared" ca="1" si="62"/>
        <v>1077.4603619333197</v>
      </c>
      <c r="W99" s="70">
        <f t="shared" ca="1" si="62"/>
        <v>1096.0247115930945</v>
      </c>
      <c r="X99" s="70">
        <f t="shared" ca="1" si="62"/>
        <v>67.554032354009692</v>
      </c>
      <c r="Y99" s="70">
        <f t="shared" ca="1" si="62"/>
        <v>954.98968295402744</v>
      </c>
      <c r="Z99" s="70">
        <f t="shared" ca="1" si="62"/>
        <v>1203.2002331054289</v>
      </c>
      <c r="AA99" s="70">
        <f t="shared" ca="1" si="62"/>
        <v>-187.22911618607176</v>
      </c>
      <c r="AB99" s="70">
        <f t="shared" ca="1" si="62"/>
        <v>-110.00000000000001</v>
      </c>
      <c r="AC99" s="70">
        <f t="shared" ca="1" si="62"/>
        <v>40.700000000000003</v>
      </c>
      <c r="AD99" s="70">
        <f t="shared" ca="1" si="62"/>
        <v>-220.00000000000003</v>
      </c>
      <c r="AE99" s="70">
        <f t="shared" ca="1" si="62"/>
        <v>1061.9286849885063</v>
      </c>
      <c r="AF99" s="70">
        <f t="shared" ca="1" si="62"/>
        <v>1272.0754200000003</v>
      </c>
      <c r="AG99" s="70">
        <f t="shared" ca="1" si="62"/>
        <v>1511.463180561499</v>
      </c>
      <c r="AH99" s="70">
        <f t="shared" ca="1" si="62"/>
        <v>1244.4667180329845</v>
      </c>
      <c r="AI99" s="70">
        <f t="shared" ca="1" si="62"/>
        <v>1265.9085418900245</v>
      </c>
      <c r="AJ99" s="70">
        <f t="shared" ca="1" si="62"/>
        <v>78.024907368881216</v>
      </c>
      <c r="AK99" s="70">
        <f t="shared" ca="1" si="62"/>
        <v>1103.0130838119019</v>
      </c>
      <c r="AL99" s="70">
        <f t="shared" ca="1" si="62"/>
        <v>1389.6962692367706</v>
      </c>
      <c r="AM99" s="70">
        <f t="shared" ca="1" si="62"/>
        <v>-216.24962919491293</v>
      </c>
      <c r="AN99" s="70">
        <f t="shared" ca="1" si="62"/>
        <v>-127.05000000000004</v>
      </c>
      <c r="AO99" s="70">
        <f t="shared" ca="1" si="62"/>
        <v>47.008500000000012</v>
      </c>
      <c r="AP99" s="70">
        <f t="shared" ca="1" si="62"/>
        <v>-254.10000000000008</v>
      </c>
      <c r="AQ99" s="70">
        <f t="shared" ca="1" si="62"/>
        <v>1287.8540127198114</v>
      </c>
      <c r="AR99" s="70">
        <f t="shared" ca="1" si="62"/>
        <v>1542.7094656050008</v>
      </c>
      <c r="AS99" s="70">
        <f t="shared" ca="1" si="62"/>
        <v>1833.0269722259584</v>
      </c>
      <c r="AT99" s="70">
        <f t="shared" ca="1" si="62"/>
        <v>1509.2270122945022</v>
      </c>
      <c r="AU99" s="70">
        <f t="shared" ca="1" si="62"/>
        <v>1535.2305841771274</v>
      </c>
      <c r="AV99" s="70">
        <f t="shared" ca="1" si="62"/>
        <v>94.624706411610717</v>
      </c>
      <c r="AW99" s="70">
        <f t="shared" ca="1" si="62"/>
        <v>1337.6791173928843</v>
      </c>
      <c r="AX99" s="70">
        <f t="shared" ca="1" si="62"/>
        <v>1685.3541505168939</v>
      </c>
      <c r="AY99" s="70">
        <f t="shared" ca="1" si="62"/>
        <v>-262.25673780613067</v>
      </c>
      <c r="AZ99" s="70">
        <f t="shared" ca="1" si="62"/>
        <v>-154.07988750000007</v>
      </c>
      <c r="BA99" s="70">
        <f t="shared" ca="1" si="62"/>
        <v>57.009558375000026</v>
      </c>
      <c r="BB99" s="70">
        <f t="shared" ca="1" si="62"/>
        <v>-308.15977500000014</v>
      </c>
      <c r="BC99" s="70">
        <f t="shared" ca="1" si="62"/>
        <v>1608.70030254373</v>
      </c>
      <c r="BD99" s="70">
        <f t="shared" ca="1" si="62"/>
        <v>1927.0485315448389</v>
      </c>
      <c r="BE99" s="70">
        <f t="shared" ca="1" si="62"/>
        <v>2289.6935643840425</v>
      </c>
      <c r="BF99" s="70">
        <f t="shared" ca="1" si="62"/>
        <v>1885.2245109349626</v>
      </c>
      <c r="BG99" s="70">
        <f t="shared" ca="1" si="62"/>
        <v>1917.7064176896358</v>
      </c>
      <c r="BH99" s="70">
        <f t="shared" ca="1" si="62"/>
        <v>118.19879608170135</v>
      </c>
      <c r="BI99" s="70">
        <f t="shared" ca="1" si="62"/>
        <v>1670.9384601067673</v>
      </c>
      <c r="BJ99" s="70">
        <f t="shared" ca="1" si="62"/>
        <v>2105.2306434205443</v>
      </c>
      <c r="BK99" s="70">
        <f t="shared" ca="1" si="62"/>
        <v>-327.59341453761658</v>
      </c>
      <c r="BL99" s="70">
        <f t="shared" ca="1" si="62"/>
        <v>-192.46619507259388</v>
      </c>
      <c r="BM99" s="70">
        <f t="shared" ca="1" si="62"/>
        <v>71.212492176859726</v>
      </c>
      <c r="BN99" s="70">
        <f t="shared" ca="1" si="62"/>
        <v>-384.93239014518775</v>
      </c>
      <c r="BO99" s="70">
        <f t="shared" ca="1" si="62"/>
        <v>2009.4798306672062</v>
      </c>
      <c r="BP99" s="70">
        <f t="shared" ca="1" si="62"/>
        <v>2407.1389498299336</v>
      </c>
      <c r="BQ99" s="70">
        <f t="shared" ca="1" si="62"/>
        <v>2860.1306463129504</v>
      </c>
      <c r="BR99" s="70">
        <f t="shared" ca="1" si="62"/>
        <v>2354.8952064054674</v>
      </c>
      <c r="BS99" s="70">
        <f t="shared" ca="1" si="62"/>
        <v>2395.4694117946992</v>
      </c>
      <c r="BT99" s="70">
        <f t="shared" ref="BT99:DJ99" ca="1" si="63">BT90</f>
        <v>147.64595764652583</v>
      </c>
      <c r="BU99" s="70">
        <f t="shared" ca="1" si="63"/>
        <v>2087.2235360193167</v>
      </c>
      <c r="BV99" s="70">
        <f t="shared" ca="1" si="63"/>
        <v>2629.7120166925133</v>
      </c>
      <c r="BW99" s="70">
        <f t="shared" ca="1" si="63"/>
        <v>-409.20758088490942</v>
      </c>
      <c r="BX99" s="70">
        <f t="shared" ca="1" si="63"/>
        <v>-240.4157794165169</v>
      </c>
      <c r="BY99" s="70">
        <f t="shared" ca="1" si="63"/>
        <v>88.953838384111251</v>
      </c>
      <c r="BZ99" s="70">
        <f t="shared" ca="1" si="63"/>
        <v>-480.8315588330338</v>
      </c>
      <c r="CA99" s="70">
        <f t="shared" ca="1" si="63"/>
        <v>2510.1065645809044</v>
      </c>
      <c r="CB99" s="70">
        <f t="shared" ca="1" si="63"/>
        <v>3006.8354942484402</v>
      </c>
      <c r="CC99" s="70">
        <f t="shared" ca="1" si="63"/>
        <v>3572.682144555512</v>
      </c>
      <c r="CD99" s="70">
        <f t="shared" ca="1" si="63"/>
        <v>2941.5761364152781</v>
      </c>
      <c r="CE99" s="70">
        <f t="shared" ca="1" si="63"/>
        <v>2992.2586950286427</v>
      </c>
      <c r="CF99" s="70">
        <f t="shared" ca="1" si="63"/>
        <v>184.42936418989896</v>
      </c>
      <c r="CG99" s="70">
        <f t="shared" ca="1" si="63"/>
        <v>2607.2187536066494</v>
      </c>
      <c r="CH99" s="70">
        <f t="shared" ca="1" si="63"/>
        <v>3284.8587456911614</v>
      </c>
      <c r="CI99" s="70">
        <f t="shared" ca="1" si="63"/>
        <v>-511.15448852971917</v>
      </c>
      <c r="CJ99" s="70">
        <f t="shared" ca="1" si="63"/>
        <v>-300.31116358200234</v>
      </c>
      <c r="CK99" s="70">
        <f t="shared" ca="1" si="63"/>
        <v>111.11513052534086</v>
      </c>
      <c r="CL99" s="70">
        <f t="shared" ca="1" si="63"/>
        <v>-600.62232716400467</v>
      </c>
      <c r="CM99" s="70">
        <f t="shared" ca="1" si="63"/>
        <v>3135.4556882813572</v>
      </c>
      <c r="CN99" s="70">
        <f t="shared" ca="1" si="63"/>
        <v>3755.9359380192905</v>
      </c>
      <c r="CO99" s="70">
        <f t="shared" ca="1" si="63"/>
        <v>4462.7533789339886</v>
      </c>
      <c r="CP99" s="70">
        <f t="shared" ca="1" si="63"/>
        <v>3674.418353220758</v>
      </c>
      <c r="CQ99" s="70">
        <f t="shared" ca="1" si="63"/>
        <v>3737.7275843678667</v>
      </c>
      <c r="CR99" s="70">
        <f t="shared" ca="1" si="63"/>
        <v>230.376712763939</v>
      </c>
      <c r="CS99" s="70">
        <f t="shared" ca="1" si="63"/>
        <v>3256.7616797395585</v>
      </c>
      <c r="CT99" s="70">
        <f t="shared" ca="1" si="63"/>
        <v>4103.2238171520657</v>
      </c>
      <c r="CU99" s="70">
        <f t="shared" ca="1" si="63"/>
        <v>-638.49968414334955</v>
      </c>
      <c r="CV99" s="70">
        <f t="shared" ca="1" si="63"/>
        <v>-375.12843454309558</v>
      </c>
      <c r="CW99" s="70">
        <f t="shared" ca="1" si="63"/>
        <v>138.79752078094538</v>
      </c>
      <c r="CX99" s="70">
        <f t="shared" ca="1" si="63"/>
        <v>-750.25686908619116</v>
      </c>
      <c r="CY99" s="70">
        <f t="shared" ca="1" si="63"/>
        <v>3916.5996025421132</v>
      </c>
      <c r="CZ99" s="70">
        <f t="shared" ca="1" si="63"/>
        <v>4691.6616480978819</v>
      </c>
      <c r="DA99" s="70">
        <f t="shared" ca="1" si="63"/>
        <v>5574.5702851112619</v>
      </c>
      <c r="DB99" s="70">
        <f t="shared" ca="1" si="63"/>
        <v>4589.8353836045289</v>
      </c>
      <c r="DC99" s="70">
        <f t="shared" ca="1" si="63"/>
        <v>4668.9170017803954</v>
      </c>
      <c r="DD99" s="70">
        <f t="shared" ca="1" si="63"/>
        <v>287.77103915660109</v>
      </c>
      <c r="DE99" s="70">
        <f t="shared" ca="1" si="63"/>
        <v>4068.1268589172746</v>
      </c>
      <c r="DF99" s="70">
        <f t="shared" ca="1" si="63"/>
        <v>5125.4702247787036</v>
      </c>
      <c r="DG99" s="70">
        <f t="shared" ca="1" si="63"/>
        <v>-797.57070670319274</v>
      </c>
      <c r="DH99" s="70">
        <f t="shared" ca="1" si="63"/>
        <v>-468.5851192619034</v>
      </c>
      <c r="DI99" s="70">
        <f t="shared" ca="1" si="63"/>
        <v>173.37649412690428</v>
      </c>
      <c r="DJ99" s="70">
        <f t="shared" ca="1" si="63"/>
        <v>-937.1702385238068</v>
      </c>
    </row>
    <row r="100" spans="1:114" x14ac:dyDescent="0.25">
      <c r="B100" s="63" t="s">
        <v>101</v>
      </c>
      <c r="C100" s="63"/>
      <c r="D100" s="63"/>
      <c r="E100" s="63"/>
      <c r="F100" s="6"/>
      <c r="G100" s="70">
        <f>G39</f>
        <v>1711.2837492673848</v>
      </c>
      <c r="H100" s="70">
        <f>H39</f>
        <v>2865.659913305381</v>
      </c>
      <c r="I100" s="70">
        <f>I39</f>
        <v>2462.3615037607005</v>
      </c>
      <c r="J100" s="70">
        <f>J39</f>
        <v>3232.3912846621097</v>
      </c>
      <c r="K100" s="70">
        <f>K39</f>
        <v>-2015.810306417083</v>
      </c>
      <c r="L100" s="70">
        <f>L39</f>
        <v>-2742.4827871073007</v>
      </c>
      <c r="M100" s="70">
        <f>M39</f>
        <v>-2589.6003353413857</v>
      </c>
      <c r="N100" s="70">
        <f>N39</f>
        <v>-1867.0202245267226</v>
      </c>
      <c r="O100" s="70">
        <f>O39</f>
        <v>-2439.2756435102815</v>
      </c>
      <c r="P100" s="70">
        <f>P39</f>
        <v>-4926.4669765132849</v>
      </c>
      <c r="Q100" s="70">
        <f>Q39</f>
        <v>-2747.260148384355</v>
      </c>
      <c r="R100" s="70">
        <f>R39</f>
        <v>375.77014676119131</v>
      </c>
      <c r="S100" s="70">
        <f ca="1">S39</f>
        <v>1119.4187748818235</v>
      </c>
      <c r="T100" s="70">
        <f ca="1">T39</f>
        <v>181.9452251181765</v>
      </c>
      <c r="U100" s="70">
        <f ca="1">U39</f>
        <v>207.26213035627597</v>
      </c>
      <c r="V100" s="70">
        <f ca="1">V39</f>
        <v>-231.16576842295626</v>
      </c>
      <c r="W100" s="70">
        <f ca="1">W39</f>
        <v>18.564349659774734</v>
      </c>
      <c r="X100" s="70">
        <f ca="1">X39</f>
        <v>-1028.4706792390848</v>
      </c>
      <c r="Y100" s="70">
        <f ca="1">Y39</f>
        <v>887.43565060001777</v>
      </c>
      <c r="Z100" s="70">
        <f ca="1">Z39</f>
        <v>248.21055015140143</v>
      </c>
      <c r="AA100" s="70">
        <f ca="1">AA39</f>
        <v>-1390.4293492915006</v>
      </c>
      <c r="AB100" s="70">
        <f ca="1">AB39</f>
        <v>77.229116186071749</v>
      </c>
      <c r="AC100" s="70">
        <f ca="1">AC39</f>
        <v>150.70000000000002</v>
      </c>
      <c r="AD100" s="70">
        <f ca="1">AD39</f>
        <v>-260.70000000000005</v>
      </c>
      <c r="AE100" s="70">
        <f ca="1">AE39</f>
        <v>1281.9286849885063</v>
      </c>
      <c r="AF100" s="70">
        <f ca="1">AF39</f>
        <v>210.146735011494</v>
      </c>
      <c r="AG100" s="70">
        <f ca="1">AG39</f>
        <v>239.38776056149868</v>
      </c>
      <c r="AH100" s="70">
        <f ca="1">AH39</f>
        <v>-266.99646252851448</v>
      </c>
      <c r="AI100" s="70">
        <f ca="1">AI39</f>
        <v>21.441823857039935</v>
      </c>
      <c r="AJ100" s="70">
        <f ca="1">AJ39</f>
        <v>-1187.8836345211432</v>
      </c>
      <c r="AK100" s="70">
        <f ca="1">AK39</f>
        <v>1024.9881764430206</v>
      </c>
      <c r="AL100" s="70">
        <f ca="1">AL39</f>
        <v>286.68318542486873</v>
      </c>
      <c r="AM100" s="70">
        <f ca="1">AM39</f>
        <v>-1605.9458984316834</v>
      </c>
      <c r="AN100" s="70">
        <f ca="1">AN39</f>
        <v>89.199629194912887</v>
      </c>
      <c r="AO100" s="70">
        <f ca="1">AO39</f>
        <v>174.05850000000004</v>
      </c>
      <c r="AP100" s="70">
        <f ca="1">AP39</f>
        <v>-301.10850000000011</v>
      </c>
      <c r="AQ100" s="70">
        <f ca="1">AQ39</f>
        <v>1541.9540127198115</v>
      </c>
      <c r="AR100" s="70">
        <f ca="1">AR39</f>
        <v>254.85545288518938</v>
      </c>
      <c r="AS100" s="70">
        <f ca="1">AS39</f>
        <v>290.3175066209576</v>
      </c>
      <c r="AT100" s="70">
        <f ca="1">AT39</f>
        <v>-323.79995993145621</v>
      </c>
      <c r="AU100" s="70">
        <f ca="1">AU39</f>
        <v>26.003571882625238</v>
      </c>
      <c r="AV100" s="70">
        <f ca="1">AV39</f>
        <v>-1440.6058777655167</v>
      </c>
      <c r="AW100" s="70">
        <f ca="1">AW39</f>
        <v>1243.0544109812736</v>
      </c>
      <c r="AX100" s="70">
        <f ca="1">AX39</f>
        <v>347.67503312400959</v>
      </c>
      <c r="AY100" s="70">
        <f ca="1">AY39</f>
        <v>-1947.6108883230245</v>
      </c>
      <c r="AZ100" s="70">
        <f ca="1">AZ39</f>
        <v>108.1768503061306</v>
      </c>
      <c r="BA100" s="70">
        <f ca="1">BA39</f>
        <v>211.08944587500008</v>
      </c>
      <c r="BB100" s="70">
        <f ca="1">BB39</f>
        <v>-365.16933337500018</v>
      </c>
      <c r="BC100" s="70">
        <f ca="1">BC39</f>
        <v>1916.8600775437301</v>
      </c>
      <c r="BD100" s="70">
        <f ca="1">BD39</f>
        <v>318.34822900110885</v>
      </c>
      <c r="BE100" s="70">
        <f ca="1">BE39</f>
        <v>362.64503283920362</v>
      </c>
      <c r="BF100" s="70">
        <f ca="1">BF39</f>
        <v>-404.46905344907987</v>
      </c>
      <c r="BG100" s="70">
        <f ca="1">BG39</f>
        <v>32.481906754673219</v>
      </c>
      <c r="BH100" s="70">
        <f ca="1">BH39</f>
        <v>-1799.5076216079344</v>
      </c>
      <c r="BI100" s="70">
        <f ca="1">BI39</f>
        <v>1552.7396640250658</v>
      </c>
      <c r="BJ100" s="70">
        <f ca="1">BJ39</f>
        <v>434.29218331377706</v>
      </c>
      <c r="BK100" s="70">
        <f ca="1">BK39</f>
        <v>-2432.8240579581607</v>
      </c>
      <c r="BL100" s="70">
        <f ca="1">BL39</f>
        <v>135.1272194650227</v>
      </c>
      <c r="BM100" s="70">
        <f ca="1">BM39</f>
        <v>263.67868724945362</v>
      </c>
      <c r="BN100" s="70">
        <f ca="1">BN39</f>
        <v>-456.14488232204747</v>
      </c>
      <c r="BO100" s="70">
        <f ca="1">BO39</f>
        <v>2394.412220812394</v>
      </c>
      <c r="BP100" s="70">
        <f ca="1">BP39</f>
        <v>397.65911916272739</v>
      </c>
      <c r="BQ100" s="70">
        <f ca="1">BQ39</f>
        <v>452.99169648301677</v>
      </c>
      <c r="BR100" s="70">
        <f ca="1">BR39</f>
        <v>-505.23543990748294</v>
      </c>
      <c r="BS100" s="70">
        <f ca="1">BS39</f>
        <v>40.574205389231793</v>
      </c>
      <c r="BT100" s="70">
        <f ca="1">BT39</f>
        <v>-2247.8234541481734</v>
      </c>
      <c r="BU100" s="70">
        <f ca="1">BU39</f>
        <v>1939.5775783727909</v>
      </c>
      <c r="BV100" s="70">
        <f ca="1">BV39</f>
        <v>542.48848067319659</v>
      </c>
      <c r="BW100" s="70">
        <f ca="1">BW39</f>
        <v>-3038.9195975774228</v>
      </c>
      <c r="BX100" s="70">
        <f ca="1">BX39</f>
        <v>168.79180146839252</v>
      </c>
      <c r="BY100" s="70">
        <f ca="1">BY39</f>
        <v>329.36961780062813</v>
      </c>
      <c r="BZ100" s="70">
        <f ca="1">BZ39</f>
        <v>-569.78539721714503</v>
      </c>
      <c r="CA100" s="70">
        <f ca="1">CA39</f>
        <v>2990.9381234139382</v>
      </c>
      <c r="CB100" s="70">
        <f ca="1">CB39</f>
        <v>496.72892966753579</v>
      </c>
      <c r="CC100" s="70">
        <f ca="1">CC39</f>
        <v>565.84665030707174</v>
      </c>
      <c r="CD100" s="70">
        <f ca="1">CD39</f>
        <v>-631.10600814023383</v>
      </c>
      <c r="CE100" s="70">
        <f ca="1">CE39</f>
        <v>50.682558613364563</v>
      </c>
      <c r="CF100" s="70">
        <f ca="1">CF39</f>
        <v>-2807.8293308387438</v>
      </c>
      <c r="CG100" s="70">
        <f ca="1">CG39</f>
        <v>2422.7893894167505</v>
      </c>
      <c r="CH100" s="70">
        <f ca="1">CH39</f>
        <v>677.63999208451196</v>
      </c>
      <c r="CI100" s="70">
        <f ca="1">CI39</f>
        <v>-3796.0132342208808</v>
      </c>
      <c r="CJ100" s="70">
        <f ca="1">CJ39</f>
        <v>210.84332494771684</v>
      </c>
      <c r="CK100" s="70">
        <f ca="1">CK39</f>
        <v>411.42629410734321</v>
      </c>
      <c r="CL100" s="70">
        <f ca="1">CL39</f>
        <v>-711.73745768934555</v>
      </c>
      <c r="CM100" s="70">
        <f ca="1">CM39</f>
        <v>3736.0780154453619</v>
      </c>
      <c r="CN100" s="70">
        <f ca="1">CN39</f>
        <v>620.48024973793326</v>
      </c>
      <c r="CO100" s="70">
        <f ca="1">CO39</f>
        <v>706.81744091469818</v>
      </c>
      <c r="CP100" s="70">
        <f ca="1">CP39</f>
        <v>-788.33502571323061</v>
      </c>
      <c r="CQ100" s="70">
        <f ca="1">CQ39</f>
        <v>63.309231147108676</v>
      </c>
      <c r="CR100" s="70">
        <f ca="1">CR39</f>
        <v>-3507.3508716039278</v>
      </c>
      <c r="CS100" s="70">
        <f ca="1">CS39</f>
        <v>3026.3849669756196</v>
      </c>
      <c r="CT100" s="70">
        <f ca="1">CT39</f>
        <v>846.46213741250722</v>
      </c>
      <c r="CU100" s="70">
        <f ca="1">CU39</f>
        <v>-4741.7235012954152</v>
      </c>
      <c r="CV100" s="70">
        <f ca="1">CV39</f>
        <v>263.37124960025398</v>
      </c>
      <c r="CW100" s="70">
        <f ca="1">CW39</f>
        <v>513.92595532404096</v>
      </c>
      <c r="CX100" s="70">
        <f ca="1">CX39</f>
        <v>-889.05438986713648</v>
      </c>
      <c r="CY100" s="70">
        <f ca="1">CY39</f>
        <v>4666.8564716283045</v>
      </c>
      <c r="CZ100" s="70">
        <f ca="1">CZ39</f>
        <v>775.06204555576869</v>
      </c>
      <c r="DA100" s="70">
        <f ca="1">DA39</f>
        <v>882.90863701338003</v>
      </c>
      <c r="DB100" s="70">
        <f ca="1">DB39</f>
        <v>-984.73490150673297</v>
      </c>
      <c r="DC100" s="70">
        <f ca="1">DC39</f>
        <v>79.081618175866424</v>
      </c>
      <c r="DD100" s="70">
        <f ca="1">DD39</f>
        <v>-4381.1459626237938</v>
      </c>
      <c r="DE100" s="70">
        <f ca="1">DE39</f>
        <v>3780.3558197606735</v>
      </c>
      <c r="DF100" s="70">
        <f ca="1">DF39</f>
        <v>1057.343365861429</v>
      </c>
      <c r="DG100" s="70">
        <f ca="1">DG39</f>
        <v>-5923.0409314818962</v>
      </c>
      <c r="DH100" s="70">
        <f ca="1">DH39</f>
        <v>328.98558744128934</v>
      </c>
      <c r="DI100" s="70">
        <f ca="1">DI39</f>
        <v>641.96161338880768</v>
      </c>
      <c r="DJ100" s="70">
        <f ca="1">DJ39</f>
        <v>-1110.546732650711</v>
      </c>
    </row>
    <row r="101" spans="1:114" x14ac:dyDescent="0.25">
      <c r="B101" s="63" t="s">
        <v>117</v>
      </c>
      <c r="C101" s="63"/>
      <c r="D101" s="63"/>
      <c r="E101" s="63"/>
      <c r="F101" s="6"/>
      <c r="G101" s="70">
        <f ca="1">G94</f>
        <v>-37.775559265362944</v>
      </c>
      <c r="H101" s="70">
        <f t="shared" ref="H101:BS101" ca="1" si="64">H94</f>
        <v>-13.467263333333342</v>
      </c>
      <c r="I101" s="70">
        <f t="shared" ca="1" si="64"/>
        <v>14.132230279649221</v>
      </c>
      <c r="J101" s="70">
        <f t="shared" ca="1" si="64"/>
        <v>-15.263902948668415</v>
      </c>
      <c r="K101" s="70">
        <f t="shared" ca="1" si="64"/>
        <v>-12.195120826231028</v>
      </c>
      <c r="L101" s="70">
        <f t="shared" ca="1" si="64"/>
        <v>-145.24089246064534</v>
      </c>
      <c r="M101" s="70">
        <f t="shared" ca="1" si="64"/>
        <v>-29.218841215976401</v>
      </c>
      <c r="N101" s="70">
        <f t="shared" ca="1" si="64"/>
        <v>3.7039469703724719</v>
      </c>
      <c r="O101" s="70">
        <f t="shared" ca="1" si="64"/>
        <v>-176.39645177085589</v>
      </c>
      <c r="P101" s="70">
        <f t="shared" ca="1" si="64"/>
        <v>-165.70124999999993</v>
      </c>
      <c r="Q101" s="70">
        <f t="shared" ca="1" si="64"/>
        <v>-145.45483333333323</v>
      </c>
      <c r="R101" s="70">
        <f t="shared" ca="1" si="64"/>
        <v>-178.69041666666658</v>
      </c>
      <c r="S101" s="70">
        <f t="shared" ca="1" si="64"/>
        <v>-17.958115191899136</v>
      </c>
      <c r="T101" s="70">
        <f t="shared" ca="1" si="64"/>
        <v>8.7154686666667907</v>
      </c>
      <c r="U101" s="70">
        <f t="shared" ca="1" si="64"/>
        <v>39.009369974280908</v>
      </c>
      <c r="V101" s="70">
        <f t="shared" ca="1" si="64"/>
        <v>6.6080817564648529</v>
      </c>
      <c r="W101" s="70">
        <f t="shared" ca="1" si="64"/>
        <v>9.918200424479295</v>
      </c>
      <c r="X101" s="70">
        <f t="shared" ca="1" si="64"/>
        <v>-136.49769004004312</v>
      </c>
      <c r="Y101" s="70">
        <f t="shared" ca="1" si="64"/>
        <v>-8.9389753375739289</v>
      </c>
      <c r="Z101" s="70">
        <f t="shared" ca="1" si="64"/>
        <v>27.210550000743147</v>
      </c>
      <c r="AA101" s="70">
        <f t="shared" ca="1" si="64"/>
        <v>-170.96543028127473</v>
      </c>
      <c r="AB101" s="70">
        <f t="shared" ca="1" si="64"/>
        <v>-159.26624999999981</v>
      </c>
      <c r="AC101" s="70">
        <f t="shared" ca="1" si="64"/>
        <v>-137.06073333333313</v>
      </c>
      <c r="AD101" s="70">
        <f t="shared" ca="1" si="64"/>
        <v>-173.68541666666647</v>
      </c>
      <c r="AE101" s="70">
        <f t="shared" ca="1" si="64"/>
        <v>10.285801953356602</v>
      </c>
      <c r="AF101" s="70">
        <f t="shared" ca="1" si="64"/>
        <v>40.992201726666927</v>
      </c>
      <c r="AG101" s="70">
        <f t="shared" ca="1" si="64"/>
        <v>75.880068153627917</v>
      </c>
      <c r="AH101" s="70">
        <f t="shared" ca="1" si="64"/>
        <v>38.354990678717016</v>
      </c>
      <c r="AI101" s="70">
        <f t="shared" ca="1" si="64"/>
        <v>42.076588156940396</v>
      </c>
      <c r="AJ101" s="70">
        <f t="shared" ca="1" si="64"/>
        <v>-127.1353549129164</v>
      </c>
      <c r="AK101" s="70">
        <f t="shared" ca="1" si="64"/>
        <v>20.093370985102226</v>
      </c>
      <c r="AL101" s="70">
        <f t="shared" ca="1" si="64"/>
        <v>61.744483167525125</v>
      </c>
      <c r="AM101" s="70">
        <f t="shared" ca="1" si="64"/>
        <v>-167.25036364153894</v>
      </c>
      <c r="AN101" s="70">
        <f t="shared" ca="1" si="64"/>
        <v>-153.83939999999973</v>
      </c>
      <c r="AO101" s="70">
        <f t="shared" ca="1" si="64"/>
        <v>-128.29361783333303</v>
      </c>
      <c r="AP101" s="70">
        <f t="shared" ca="1" si="64"/>
        <v>-170.69671666666636</v>
      </c>
      <c r="AQ101" s="70">
        <f t="shared" ca="1" si="64"/>
        <v>50.458123818933338</v>
      </c>
      <c r="AR101" s="70">
        <f t="shared" ca="1" si="64"/>
        <v>87.557870248182084</v>
      </c>
      <c r="AS101" s="70">
        <f t="shared" ca="1" si="64"/>
        <v>129.7286903616457</v>
      </c>
      <c r="AT101" s="70">
        <f t="shared" ca="1" si="64"/>
        <v>84.080712758114132</v>
      </c>
      <c r="AU101" s="70">
        <f t="shared" ca="1" si="64"/>
        <v>88.45464020399622</v>
      </c>
      <c r="AV101" s="70">
        <f t="shared" ca="1" si="64"/>
        <v>-116.89658364980596</v>
      </c>
      <c r="AW101" s="70">
        <f t="shared" ca="1" si="64"/>
        <v>61.515613787182815</v>
      </c>
      <c r="AX101" s="70">
        <f t="shared" ca="1" si="64"/>
        <v>111.88856019058285</v>
      </c>
      <c r="AY101" s="70">
        <f t="shared" ca="1" si="64"/>
        <v>-165.96438017294298</v>
      </c>
      <c r="AZ101" s="70">
        <f t="shared" ca="1" si="64"/>
        <v>-149.83967391249959</v>
      </c>
      <c r="BA101" s="70">
        <f t="shared" ca="1" si="64"/>
        <v>-118.99846648570794</v>
      </c>
      <c r="BB101" s="70">
        <f t="shared" ca="1" si="64"/>
        <v>-170.56226449166627</v>
      </c>
      <c r="BC101" s="70">
        <f t="shared" ca="1" si="64"/>
        <v>104.20414326375379</v>
      </c>
      <c r="BD101" s="70">
        <f t="shared" ca="1" si="64"/>
        <v>150.38335667757903</v>
      </c>
      <c r="BE101" s="70">
        <f t="shared" ca="1" si="64"/>
        <v>202.89701304025184</v>
      </c>
      <c r="BF101" s="70">
        <f t="shared" ca="1" si="64"/>
        <v>145.71335506370008</v>
      </c>
      <c r="BG101" s="70">
        <f t="shared" ca="1" si="64"/>
        <v>151.01368439628502</v>
      </c>
      <c r="BH101" s="70">
        <f t="shared" ca="1" si="64"/>
        <v>-105.66048882698293</v>
      </c>
      <c r="BI101" s="70">
        <f t="shared" ca="1" si="64"/>
        <v>117.03669979526816</v>
      </c>
      <c r="BJ101" s="70">
        <f t="shared" ca="1" si="64"/>
        <v>179.79589867580498</v>
      </c>
      <c r="BK101" s="70">
        <f t="shared" ca="1" si="64"/>
        <v>-167.44252494554536</v>
      </c>
      <c r="BL101" s="70">
        <f t="shared" ca="1" si="64"/>
        <v>-147.46391589538041</v>
      </c>
      <c r="BM101" s="70">
        <f t="shared" ca="1" si="64"/>
        <v>-109.10244695204189</v>
      </c>
      <c r="BN101" s="70">
        <f t="shared" ca="1" si="64"/>
        <v>-173.675748457428</v>
      </c>
      <c r="BO101" s="70">
        <f t="shared" ca="1" si="64"/>
        <v>169.38061578541098</v>
      </c>
      <c r="BP101" s="70">
        <f t="shared" ca="1" si="64"/>
        <v>226.90128649234771</v>
      </c>
      <c r="BQ101" s="70">
        <f t="shared" ca="1" si="64"/>
        <v>292.33451575608569</v>
      </c>
      <c r="BR101" s="70">
        <f t="shared" ca="1" si="64"/>
        <v>220.74126451598235</v>
      </c>
      <c r="BS101" s="70">
        <f t="shared" ca="1" si="64"/>
        <v>227.19879255330915</v>
      </c>
      <c r="BT101" s="70">
        <f t="shared" ref="BT101:DJ101" ca="1" si="65">BT94</f>
        <v>-93.584544723212957</v>
      </c>
      <c r="BU101" s="70">
        <f t="shared" ca="1" si="65"/>
        <v>184.43046565076278</v>
      </c>
      <c r="BV101" s="70">
        <f t="shared" ca="1" si="65"/>
        <v>262.66173505369653</v>
      </c>
      <c r="BW101" s="70">
        <f t="shared" ca="1" si="65"/>
        <v>-171.24835073320821</v>
      </c>
      <c r="BX101" s="70">
        <f t="shared" ca="1" si="65"/>
        <v>-146.45570645656142</v>
      </c>
      <c r="BY101" s="70">
        <f t="shared" ca="1" si="65"/>
        <v>-98.700434444404948</v>
      </c>
      <c r="BZ101" s="70">
        <f t="shared" ca="1" si="65"/>
        <v>-179.52432957978999</v>
      </c>
      <c r="CA101" s="70">
        <f t="shared" ca="1" si="65"/>
        <v>248.83523873506977</v>
      </c>
      <c r="CB101" s="70">
        <f t="shared" ca="1" si="65"/>
        <v>320.52289234419408</v>
      </c>
      <c r="CC101" s="70">
        <f t="shared" ca="1" si="65"/>
        <v>402.09438000477201</v>
      </c>
      <c r="CD101" s="70">
        <f t="shared" ca="1" si="65"/>
        <v>312.50163750738523</v>
      </c>
      <c r="CE101" s="70">
        <f t="shared" ca="1" si="65"/>
        <v>320.40466005576303</v>
      </c>
      <c r="CF101" s="70">
        <f t="shared" ca="1" si="65"/>
        <v>-80.459517587510661</v>
      </c>
      <c r="CG101" s="70">
        <f t="shared" ca="1" si="65"/>
        <v>266.6547817657513</v>
      </c>
      <c r="CH101" s="70">
        <f t="shared" ca="1" si="65"/>
        <v>364.21271730050313</v>
      </c>
      <c r="CI101" s="70">
        <f t="shared" ca="1" si="65"/>
        <v>-177.96175852641605</v>
      </c>
      <c r="CJ101" s="70">
        <f t="shared" ca="1" si="65"/>
        <v>-147.15574639222586</v>
      </c>
      <c r="CK101" s="70">
        <f t="shared" ca="1" si="65"/>
        <v>-87.666369668209157</v>
      </c>
      <c r="CL101" s="70">
        <f t="shared" ca="1" si="65"/>
        <v>-188.7894094511189</v>
      </c>
      <c r="CM101" s="70">
        <f t="shared" ca="1" si="65"/>
        <v>346.12516342423453</v>
      </c>
      <c r="CN101" s="70">
        <f t="shared" ca="1" si="65"/>
        <v>435.50925580342556</v>
      </c>
      <c r="CO101" s="70">
        <f t="shared" ca="1" si="65"/>
        <v>537.23956652089407</v>
      </c>
      <c r="CP101" s="70">
        <f t="shared" ca="1" si="65"/>
        <v>425.16307451056878</v>
      </c>
      <c r="CQ101" s="70">
        <f t="shared" ca="1" si="65"/>
        <v>434.871711231272</v>
      </c>
      <c r="CR101" s="70">
        <f t="shared" ca="1" si="65"/>
        <v>-66.024046741422978</v>
      </c>
      <c r="CS101" s="70">
        <f t="shared" ca="1" si="65"/>
        <v>367.40442020275725</v>
      </c>
      <c r="CT101" s="70">
        <f t="shared" ca="1" si="65"/>
        <v>489.10392251941244</v>
      </c>
      <c r="CU101" s="70">
        <f t="shared" ca="1" si="65"/>
        <v>-188.30712149916525</v>
      </c>
      <c r="CV101" s="70">
        <f t="shared" ca="1" si="65"/>
        <v>-149.98961613966227</v>
      </c>
      <c r="CW101" s="70">
        <f t="shared" ca="1" si="65"/>
        <v>-75.842787861657754</v>
      </c>
      <c r="CX101" s="70">
        <f t="shared" ca="1" si="65"/>
        <v>-202.32214894599164</v>
      </c>
      <c r="CY101" s="70">
        <f t="shared" ca="1" si="65"/>
        <v>465.69374316352253</v>
      </c>
      <c r="CZ101" s="70">
        <f t="shared" ca="1" si="65"/>
        <v>577.18303234466407</v>
      </c>
      <c r="DA101" s="70">
        <f t="shared" ca="1" si="65"/>
        <v>704.09438410424411</v>
      </c>
      <c r="DB101" s="70">
        <f t="shared" ca="1" si="65"/>
        <v>563.93270985544802</v>
      </c>
      <c r="DC101" s="70">
        <f t="shared" ca="1" si="65"/>
        <v>575.89679792126356</v>
      </c>
      <c r="DD101" s="70">
        <f t="shared" ca="1" si="65"/>
        <v>-49.951658067272355</v>
      </c>
      <c r="DE101" s="70">
        <f t="shared" ca="1" si="65"/>
        <v>491.29464082517057</v>
      </c>
      <c r="DF101" s="70">
        <f t="shared" ca="1" si="65"/>
        <v>643.15015881002159</v>
      </c>
      <c r="DG101" s="70">
        <f t="shared" ca="1" si="65"/>
        <v>-203.18927772522289</v>
      </c>
      <c r="DH101" s="70">
        <f t="shared" ca="1" si="65"/>
        <v>-155.48892205445185</v>
      </c>
      <c r="DI101" s="70">
        <f t="shared" ca="1" si="65"/>
        <v>-63.032994673185684</v>
      </c>
      <c r="DJ101" s="70">
        <f t="shared" ca="1" si="65"/>
        <v>-221.18576077557071</v>
      </c>
    </row>
    <row r="102" spans="1:114" ht="13.8" thickBot="1" x14ac:dyDescent="0.3">
      <c r="B102" s="63"/>
      <c r="C102" s="79" t="s">
        <v>44</v>
      </c>
      <c r="D102" s="79"/>
      <c r="E102" s="79"/>
      <c r="F102" s="80"/>
      <c r="G102" s="81">
        <f ca="1">G99-G100-G101</f>
        <v>-837.672940109455</v>
      </c>
      <c r="H102" s="81">
        <f t="shared" ref="H102:BS102" ca="1" si="66">H99-H100-H101</f>
        <v>-1850.9526499720475</v>
      </c>
      <c r="I102" s="81">
        <f t="shared" ca="1" si="66"/>
        <v>-1286.8336155346444</v>
      </c>
      <c r="J102" s="81">
        <f t="shared" ca="1" si="66"/>
        <v>-2237.6179617740595</v>
      </c>
      <c r="K102" s="81">
        <f t="shared" ca="1" si="66"/>
        <v>3024.3915286915822</v>
      </c>
      <c r="L102" s="81">
        <f t="shared" ca="1" si="66"/>
        <v>2949.1364362534091</v>
      </c>
      <c r="M102" s="81">
        <f t="shared" ca="1" si="66"/>
        <v>3486.9916156064778</v>
      </c>
      <c r="N102" s="81">
        <f t="shared" ca="1" si="66"/>
        <v>2957.1346712885584</v>
      </c>
      <c r="O102" s="81">
        <f t="shared" ca="1" si="66"/>
        <v>2445.4638078392541</v>
      </c>
      <c r="P102" s="81">
        <f t="shared" ca="1" si="66"/>
        <v>4992.1682265132849</v>
      </c>
      <c r="Q102" s="81">
        <f t="shared" ca="1" si="66"/>
        <v>2929.7149817176883</v>
      </c>
      <c r="R102" s="81">
        <f t="shared" ca="1" si="66"/>
        <v>-397.07973009452473</v>
      </c>
      <c r="S102" s="81">
        <f t="shared" ca="1" si="66"/>
        <v>-182.04188480810086</v>
      </c>
      <c r="T102" s="81">
        <f t="shared" ca="1" si="66"/>
        <v>910.70330621515677</v>
      </c>
      <c r="U102" s="81">
        <f t="shared" ca="1" si="66"/>
        <v>1062.3546300257192</v>
      </c>
      <c r="V102" s="81">
        <f t="shared" ca="1" si="66"/>
        <v>1302.0180485998112</v>
      </c>
      <c r="W102" s="81">
        <f t="shared" ca="1" si="66"/>
        <v>1067.5421615088405</v>
      </c>
      <c r="X102" s="81">
        <f t="shared" ca="1" si="66"/>
        <v>1232.5224016331376</v>
      </c>
      <c r="Y102" s="81">
        <f t="shared" ca="1" si="66"/>
        <v>76.493007691583614</v>
      </c>
      <c r="Z102" s="81">
        <f t="shared" ca="1" si="66"/>
        <v>927.77913295328426</v>
      </c>
      <c r="AA102" s="81">
        <f t="shared" ca="1" si="66"/>
        <v>1374.1656633867037</v>
      </c>
      <c r="AB102" s="81">
        <f t="shared" ca="1" si="66"/>
        <v>-27.962866186071949</v>
      </c>
      <c r="AC102" s="81">
        <f t="shared" ca="1" si="66"/>
        <v>27.060733333333118</v>
      </c>
      <c r="AD102" s="81">
        <f t="shared" ca="1" si="66"/>
        <v>214.38541666666649</v>
      </c>
      <c r="AE102" s="81">
        <f t="shared" ca="1" si="66"/>
        <v>-230.28580195335661</v>
      </c>
      <c r="AF102" s="81">
        <f t="shared" ca="1" si="66"/>
        <v>1020.9364832618394</v>
      </c>
      <c r="AG102" s="81">
        <f t="shared" ca="1" si="66"/>
        <v>1196.1953518463724</v>
      </c>
      <c r="AH102" s="81">
        <f t="shared" ca="1" si="66"/>
        <v>1473.108189882782</v>
      </c>
      <c r="AI102" s="81">
        <f t="shared" ca="1" si="66"/>
        <v>1202.3901298760441</v>
      </c>
      <c r="AJ102" s="81">
        <f t="shared" ca="1" si="66"/>
        <v>1393.0438968029409</v>
      </c>
      <c r="AK102" s="81">
        <f t="shared" ca="1" si="66"/>
        <v>57.931536383779033</v>
      </c>
      <c r="AL102" s="81">
        <f t="shared" ca="1" si="66"/>
        <v>1041.2686006443766</v>
      </c>
      <c r="AM102" s="81">
        <f t="shared" ca="1" si="66"/>
        <v>1556.9466328783096</v>
      </c>
      <c r="AN102" s="81">
        <f t="shared" ca="1" si="66"/>
        <v>-62.4102291949132</v>
      </c>
      <c r="AO102" s="81">
        <f t="shared" ca="1" si="66"/>
        <v>1.2436178333330048</v>
      </c>
      <c r="AP102" s="81">
        <f t="shared" ca="1" si="66"/>
        <v>217.70521666666639</v>
      </c>
      <c r="AQ102" s="81">
        <f t="shared" ca="1" si="66"/>
        <v>-304.5581238189335</v>
      </c>
      <c r="AR102" s="81">
        <f t="shared" ca="1" si="66"/>
        <v>1200.2961424716293</v>
      </c>
      <c r="AS102" s="81">
        <f t="shared" ca="1" si="66"/>
        <v>1412.9807752433551</v>
      </c>
      <c r="AT102" s="81">
        <f t="shared" ca="1" si="66"/>
        <v>1748.9462594678444</v>
      </c>
      <c r="AU102" s="81">
        <f t="shared" ca="1" si="66"/>
        <v>1420.772372090506</v>
      </c>
      <c r="AV102" s="81">
        <f t="shared" ca="1" si="66"/>
        <v>1652.1271678269334</v>
      </c>
      <c r="AW102" s="81">
        <f t="shared" ca="1" si="66"/>
        <v>33.109092624427944</v>
      </c>
      <c r="AX102" s="81">
        <f t="shared" ca="1" si="66"/>
        <v>1225.7905572023014</v>
      </c>
      <c r="AY102" s="81">
        <f t="shared" ca="1" si="66"/>
        <v>1851.3185306898367</v>
      </c>
      <c r="AZ102" s="81">
        <f t="shared" ca="1" si="66"/>
        <v>-112.41706389363108</v>
      </c>
      <c r="BA102" s="81">
        <f t="shared" ca="1" si="66"/>
        <v>-35.081421014292104</v>
      </c>
      <c r="BB102" s="81">
        <f t="shared" ca="1" si="66"/>
        <v>227.57182286666631</v>
      </c>
      <c r="BC102" s="81">
        <f t="shared" ca="1" si="66"/>
        <v>-412.36391826375387</v>
      </c>
      <c r="BD102" s="81">
        <f t="shared" ca="1" si="66"/>
        <v>1458.3169458661509</v>
      </c>
      <c r="BE102" s="81">
        <f t="shared" ca="1" si="66"/>
        <v>1724.1515185045871</v>
      </c>
      <c r="BF102" s="81">
        <f t="shared" ca="1" si="66"/>
        <v>2143.9802093203425</v>
      </c>
      <c r="BG102" s="81">
        <f t="shared" ca="1" si="66"/>
        <v>1734.2108265386776</v>
      </c>
      <c r="BH102" s="81">
        <f t="shared" ca="1" si="66"/>
        <v>2023.3669065166187</v>
      </c>
      <c r="BI102" s="81">
        <f t="shared" ca="1" si="66"/>
        <v>1.1620962864332398</v>
      </c>
      <c r="BJ102" s="81">
        <f t="shared" ca="1" si="66"/>
        <v>1491.1425614309624</v>
      </c>
      <c r="BK102" s="81">
        <f t="shared" ca="1" si="66"/>
        <v>2272.6731683660892</v>
      </c>
      <c r="BL102" s="81">
        <f t="shared" ca="1" si="66"/>
        <v>-180.12949864223617</v>
      </c>
      <c r="BM102" s="81">
        <f t="shared" ca="1" si="66"/>
        <v>-83.363748120552017</v>
      </c>
      <c r="BN102" s="81">
        <f t="shared" ca="1" si="66"/>
        <v>244.88824063428771</v>
      </c>
      <c r="BO102" s="81">
        <f t="shared" ca="1" si="66"/>
        <v>-554.31300593059882</v>
      </c>
      <c r="BP102" s="81">
        <f t="shared" ca="1" si="66"/>
        <v>1782.5785441748585</v>
      </c>
      <c r="BQ102" s="81">
        <f t="shared" ca="1" si="66"/>
        <v>2114.8044340738479</v>
      </c>
      <c r="BR102" s="81">
        <f ca="1">BR99-BR100-BR101</f>
        <v>2639.3893817969679</v>
      </c>
      <c r="BS102" s="81">
        <f t="shared" ca="1" si="66"/>
        <v>2127.6964138521585</v>
      </c>
      <c r="BT102" s="81">
        <f t="shared" ref="BT102:DJ102" ca="1" si="67">BT99-BT100-BT101</f>
        <v>2489.0539565179124</v>
      </c>
      <c r="BU102" s="81">
        <f t="shared" ca="1" si="67"/>
        <v>-36.784508004236926</v>
      </c>
      <c r="BV102" s="81">
        <f t="shared" ca="1" si="67"/>
        <v>1824.5618009656203</v>
      </c>
      <c r="BW102" s="81">
        <f t="shared" ca="1" si="67"/>
        <v>2800.9603674257214</v>
      </c>
      <c r="BX102" s="81">
        <f t="shared" ca="1" si="67"/>
        <v>-262.751874428348</v>
      </c>
      <c r="BY102" s="81">
        <f t="shared" ca="1" si="67"/>
        <v>-141.71534497211195</v>
      </c>
      <c r="BZ102" s="81">
        <f t="shared" ca="1" si="67"/>
        <v>268.47816796390123</v>
      </c>
      <c r="CA102" s="81">
        <f t="shared" ca="1" si="67"/>
        <v>-729.66679756810356</v>
      </c>
      <c r="CB102" s="81">
        <f t="shared" ca="1" si="67"/>
        <v>2189.5836722367103</v>
      </c>
      <c r="CC102" s="81">
        <f t="shared" ca="1" si="67"/>
        <v>2604.7411142436681</v>
      </c>
      <c r="CD102" s="81">
        <f t="shared" ca="1" si="67"/>
        <v>3260.1805070481269</v>
      </c>
      <c r="CE102" s="81">
        <f t="shared" ca="1" si="67"/>
        <v>2621.1714763595151</v>
      </c>
      <c r="CF102" s="81">
        <f t="shared" ca="1" si="67"/>
        <v>3072.7182126161533</v>
      </c>
      <c r="CG102" s="81">
        <f t="shared" ca="1" si="67"/>
        <v>-82.225417575852362</v>
      </c>
      <c r="CH102" s="81">
        <f t="shared" ca="1" si="67"/>
        <v>2243.0060363061461</v>
      </c>
      <c r="CI102" s="81">
        <f t="shared" ca="1" si="67"/>
        <v>3462.8205042175778</v>
      </c>
      <c r="CJ102" s="81">
        <f t="shared" ca="1" si="67"/>
        <v>-363.99874213749331</v>
      </c>
      <c r="CK102" s="81">
        <f t="shared" ca="1" si="67"/>
        <v>-212.64479391379319</v>
      </c>
      <c r="CL102" s="81">
        <f t="shared" ca="1" si="67"/>
        <v>299.90453997645977</v>
      </c>
      <c r="CM102" s="81">
        <f t="shared" ca="1" si="67"/>
        <v>-946.7474905882392</v>
      </c>
      <c r="CN102" s="81">
        <f t="shared" ca="1" si="67"/>
        <v>2699.9464324779315</v>
      </c>
      <c r="CO102" s="81">
        <f t="shared" ca="1" si="67"/>
        <v>3218.6963714983963</v>
      </c>
      <c r="CP102" s="81">
        <f t="shared" ca="1" si="67"/>
        <v>4037.5903044234201</v>
      </c>
      <c r="CQ102" s="81">
        <f t="shared" ca="1" si="67"/>
        <v>3239.546641989486</v>
      </c>
      <c r="CR102" s="81">
        <f t="shared" ca="1" si="67"/>
        <v>3803.7516311092895</v>
      </c>
      <c r="CS102" s="81">
        <f t="shared" ca="1" si="67"/>
        <v>-137.02770743881831</v>
      </c>
      <c r="CT102" s="81">
        <f t="shared" ca="1" si="67"/>
        <v>2767.6577572201459</v>
      </c>
      <c r="CU102" s="81">
        <f t="shared" ca="1" si="67"/>
        <v>4291.5309386512308</v>
      </c>
      <c r="CV102" s="81">
        <f t="shared" ca="1" si="67"/>
        <v>-488.51006800368725</v>
      </c>
      <c r="CW102" s="81">
        <f t="shared" ca="1" si="67"/>
        <v>-299.28564668143781</v>
      </c>
      <c r="CX102" s="81">
        <f t="shared" ca="1" si="67"/>
        <v>341.11966972693699</v>
      </c>
      <c r="CY102" s="81">
        <f t="shared" ca="1" si="67"/>
        <v>-1215.9506122497137</v>
      </c>
      <c r="CZ102" s="81">
        <f t="shared" ca="1" si="67"/>
        <v>3339.4165701974489</v>
      </c>
      <c r="DA102" s="81">
        <f t="shared" ca="1" si="67"/>
        <v>3987.5672639936379</v>
      </c>
      <c r="DB102" s="81">
        <f t="shared" ca="1" si="67"/>
        <v>5010.6375752558142</v>
      </c>
      <c r="DC102" s="81">
        <f t="shared" ca="1" si="67"/>
        <v>4013.9385856832655</v>
      </c>
      <c r="DD102" s="81">
        <f t="shared" ca="1" si="67"/>
        <v>4718.8686598476679</v>
      </c>
      <c r="DE102" s="81">
        <f t="shared" ca="1" si="67"/>
        <v>-203.52360166856948</v>
      </c>
      <c r="DF102" s="81">
        <f t="shared" ca="1" si="67"/>
        <v>3424.9767001072532</v>
      </c>
      <c r="DG102" s="81">
        <f t="shared" ca="1" si="67"/>
        <v>5328.6595025039269</v>
      </c>
      <c r="DH102" s="81">
        <f t="shared" ca="1" si="67"/>
        <v>-642.08178464874095</v>
      </c>
      <c r="DI102" s="81">
        <f t="shared" ca="1" si="67"/>
        <v>-405.55212458871773</v>
      </c>
      <c r="DJ102" s="81">
        <f t="shared" ca="1" si="67"/>
        <v>394.56225490247488</v>
      </c>
    </row>
    <row r="103" spans="1:114" x14ac:dyDescent="0.25">
      <c r="B103" s="63" t="s">
        <v>102</v>
      </c>
      <c r="C103" s="63"/>
      <c r="D103" s="63"/>
      <c r="E103" s="63"/>
      <c r="F103" s="6"/>
      <c r="G103" s="70">
        <f>G91</f>
        <v>1100</v>
      </c>
      <c r="H103" s="70">
        <f t="shared" ref="H103:BS103" si="68">H91</f>
        <v>1095.4166666666667</v>
      </c>
      <c r="I103" s="70">
        <f t="shared" si="68"/>
        <v>1090.8333333333333</v>
      </c>
      <c r="J103" s="70">
        <f t="shared" si="68"/>
        <v>1086.2499999999998</v>
      </c>
      <c r="K103" s="70">
        <f t="shared" si="68"/>
        <v>1081.6666666666665</v>
      </c>
      <c r="L103" s="70">
        <f t="shared" si="68"/>
        <v>1077.083333333333</v>
      </c>
      <c r="M103" s="70">
        <f t="shared" si="68"/>
        <v>1072.4999999999998</v>
      </c>
      <c r="N103" s="70">
        <f t="shared" si="68"/>
        <v>1067.9166666666663</v>
      </c>
      <c r="O103" s="70">
        <f t="shared" si="68"/>
        <v>1063.3333333333328</v>
      </c>
      <c r="P103" s="70">
        <f t="shared" si="68"/>
        <v>1058.7499999999995</v>
      </c>
      <c r="Q103" s="70">
        <f t="shared" si="68"/>
        <v>1054.1666666666661</v>
      </c>
      <c r="R103" s="70">
        <f t="shared" si="68"/>
        <v>1049.5833333333328</v>
      </c>
      <c r="S103" s="70">
        <f t="shared" si="68"/>
        <v>1044.9999999999993</v>
      </c>
      <c r="T103" s="70">
        <f t="shared" si="68"/>
        <v>1040.4166666666658</v>
      </c>
      <c r="U103" s="70">
        <f t="shared" si="68"/>
        <v>1035.8333333333326</v>
      </c>
      <c r="V103" s="70">
        <f t="shared" si="68"/>
        <v>1031.2499999999991</v>
      </c>
      <c r="W103" s="70">
        <f t="shared" si="68"/>
        <v>1026.6666666666658</v>
      </c>
      <c r="X103" s="70">
        <f t="shared" si="68"/>
        <v>1022.0833333333323</v>
      </c>
      <c r="Y103" s="70">
        <f t="shared" si="68"/>
        <v>1017.499999999999</v>
      </c>
      <c r="Z103" s="70">
        <f t="shared" si="68"/>
        <v>1012.9166666666656</v>
      </c>
      <c r="AA103" s="70">
        <f t="shared" si="68"/>
        <v>1008.3333333333321</v>
      </c>
      <c r="AB103" s="70">
        <f t="shared" si="68"/>
        <v>1003.7499999999987</v>
      </c>
      <c r="AC103" s="70">
        <f t="shared" si="68"/>
        <v>999.16666666666538</v>
      </c>
      <c r="AD103" s="70">
        <f t="shared" si="68"/>
        <v>994.58333333333201</v>
      </c>
      <c r="AE103" s="70">
        <f t="shared" si="68"/>
        <v>989.99999999999864</v>
      </c>
      <c r="AF103" s="70">
        <f t="shared" si="68"/>
        <v>985.41666666666515</v>
      </c>
      <c r="AG103" s="70">
        <f t="shared" si="68"/>
        <v>980.83333333333178</v>
      </c>
      <c r="AH103" s="70">
        <f t="shared" si="68"/>
        <v>976.24999999999841</v>
      </c>
      <c r="AI103" s="70">
        <f t="shared" si="68"/>
        <v>971.66666666666504</v>
      </c>
      <c r="AJ103" s="70">
        <f t="shared" si="68"/>
        <v>967.08333333333167</v>
      </c>
      <c r="AK103" s="70">
        <f t="shared" si="68"/>
        <v>962.49999999999818</v>
      </c>
      <c r="AL103" s="70">
        <f t="shared" si="68"/>
        <v>957.91666666666481</v>
      </c>
      <c r="AM103" s="70">
        <f t="shared" si="68"/>
        <v>953.33333333333144</v>
      </c>
      <c r="AN103" s="70">
        <f t="shared" si="68"/>
        <v>948.74999999999807</v>
      </c>
      <c r="AO103" s="70">
        <f t="shared" si="68"/>
        <v>944.1666666666647</v>
      </c>
      <c r="AP103" s="70">
        <f t="shared" si="68"/>
        <v>939.58333333333121</v>
      </c>
      <c r="AQ103" s="70">
        <f t="shared" si="68"/>
        <v>934.99999999999784</v>
      </c>
      <c r="AR103" s="70">
        <f t="shared" si="68"/>
        <v>930.41666666666447</v>
      </c>
      <c r="AS103" s="70">
        <f t="shared" si="68"/>
        <v>925.8333333333311</v>
      </c>
      <c r="AT103" s="70">
        <f t="shared" si="68"/>
        <v>921.24999999999773</v>
      </c>
      <c r="AU103" s="70">
        <f t="shared" si="68"/>
        <v>916.66666666666424</v>
      </c>
      <c r="AV103" s="70">
        <f t="shared" si="68"/>
        <v>912.08333333333087</v>
      </c>
      <c r="AW103" s="70">
        <f t="shared" si="68"/>
        <v>907.4999999999975</v>
      </c>
      <c r="AX103" s="70">
        <f t="shared" si="68"/>
        <v>902.91666666666413</v>
      </c>
      <c r="AY103" s="70">
        <f t="shared" si="68"/>
        <v>898.33333333333076</v>
      </c>
      <c r="AZ103" s="70">
        <f t="shared" si="68"/>
        <v>893.74999999999727</v>
      </c>
      <c r="BA103" s="70">
        <f t="shared" si="68"/>
        <v>889.1666666666639</v>
      </c>
      <c r="BB103" s="70">
        <f t="shared" si="68"/>
        <v>884.58333333333053</v>
      </c>
      <c r="BC103" s="70">
        <f t="shared" si="68"/>
        <v>879.99999999999716</v>
      </c>
      <c r="BD103" s="70">
        <f t="shared" si="68"/>
        <v>875.41666666666379</v>
      </c>
      <c r="BE103" s="70">
        <f t="shared" si="68"/>
        <v>870.8333333333303</v>
      </c>
      <c r="BF103" s="70">
        <f t="shared" si="68"/>
        <v>866.24999999999693</v>
      </c>
      <c r="BG103" s="70">
        <f t="shared" si="68"/>
        <v>861.66666666666356</v>
      </c>
      <c r="BH103" s="70">
        <f t="shared" si="68"/>
        <v>857.08333333333019</v>
      </c>
      <c r="BI103" s="70">
        <f t="shared" si="68"/>
        <v>852.49999999999682</v>
      </c>
      <c r="BJ103" s="70">
        <f t="shared" si="68"/>
        <v>847.91666666666333</v>
      </c>
      <c r="BK103" s="70">
        <f t="shared" si="68"/>
        <v>843.33333333332996</v>
      </c>
      <c r="BL103" s="70">
        <f t="shared" si="68"/>
        <v>838.74999999999659</v>
      </c>
      <c r="BM103" s="70">
        <f t="shared" si="68"/>
        <v>834.16666666666322</v>
      </c>
      <c r="BN103" s="70">
        <f t="shared" si="68"/>
        <v>829.58333333332985</v>
      </c>
      <c r="BO103" s="70">
        <f t="shared" si="68"/>
        <v>824.99999999999636</v>
      </c>
      <c r="BP103" s="70">
        <f t="shared" si="68"/>
        <v>820.41666666666299</v>
      </c>
      <c r="BQ103" s="70">
        <f t="shared" si="68"/>
        <v>815.83333333332973</v>
      </c>
      <c r="BR103" s="70">
        <f t="shared" si="68"/>
        <v>811.24999999999636</v>
      </c>
      <c r="BS103" s="70">
        <f t="shared" si="68"/>
        <v>806.6666666666631</v>
      </c>
      <c r="BT103" s="70">
        <f t="shared" ref="BT103:DJ103" si="69">BT91</f>
        <v>802.08333333332985</v>
      </c>
      <c r="BU103" s="70">
        <f t="shared" si="69"/>
        <v>797.49999999999648</v>
      </c>
      <c r="BV103" s="70">
        <f t="shared" si="69"/>
        <v>792.91666666666322</v>
      </c>
      <c r="BW103" s="70">
        <f t="shared" si="69"/>
        <v>788.33333333332985</v>
      </c>
      <c r="BX103" s="70">
        <f t="shared" si="69"/>
        <v>783.74999999999659</v>
      </c>
      <c r="BY103" s="70">
        <f t="shared" si="69"/>
        <v>779.16666666666333</v>
      </c>
      <c r="BZ103" s="70">
        <f t="shared" si="69"/>
        <v>774.58333333332996</v>
      </c>
      <c r="CA103" s="70">
        <f t="shared" si="69"/>
        <v>769.9999999999967</v>
      </c>
      <c r="CB103" s="70">
        <f t="shared" si="69"/>
        <v>765.41666666666333</v>
      </c>
      <c r="CC103" s="70">
        <f t="shared" si="69"/>
        <v>760.83333333333007</v>
      </c>
      <c r="CD103" s="70">
        <f t="shared" si="69"/>
        <v>756.24999999999682</v>
      </c>
      <c r="CE103" s="70">
        <f t="shared" si="69"/>
        <v>751.66666666666345</v>
      </c>
      <c r="CF103" s="70">
        <f t="shared" si="69"/>
        <v>747.08333333333019</v>
      </c>
      <c r="CG103" s="70">
        <f t="shared" si="69"/>
        <v>742.49999999999682</v>
      </c>
      <c r="CH103" s="70">
        <f t="shared" si="69"/>
        <v>737.91666666666356</v>
      </c>
      <c r="CI103" s="70">
        <f t="shared" si="69"/>
        <v>733.3333333333303</v>
      </c>
      <c r="CJ103" s="70">
        <f t="shared" si="69"/>
        <v>728.74999999999693</v>
      </c>
      <c r="CK103" s="70">
        <f t="shared" si="69"/>
        <v>724.16666666666367</v>
      </c>
      <c r="CL103" s="70">
        <f t="shared" si="69"/>
        <v>719.5833333333303</v>
      </c>
      <c r="CM103" s="70">
        <f t="shared" si="69"/>
        <v>714.99999999999704</v>
      </c>
      <c r="CN103" s="70">
        <f t="shared" si="69"/>
        <v>710.41666666666379</v>
      </c>
      <c r="CO103" s="70">
        <f t="shared" si="69"/>
        <v>705.83333333333042</v>
      </c>
      <c r="CP103" s="70">
        <f t="shared" si="69"/>
        <v>701.24999999999716</v>
      </c>
      <c r="CQ103" s="70">
        <f t="shared" si="69"/>
        <v>696.66666666666379</v>
      </c>
      <c r="CR103" s="70">
        <f t="shared" si="69"/>
        <v>692.08333333333053</v>
      </c>
      <c r="CS103" s="70">
        <f t="shared" si="69"/>
        <v>687.49999999999727</v>
      </c>
      <c r="CT103" s="70">
        <f t="shared" si="69"/>
        <v>682.9166666666639</v>
      </c>
      <c r="CU103" s="70">
        <f t="shared" si="69"/>
        <v>678.33333333333064</v>
      </c>
      <c r="CV103" s="70">
        <f t="shared" si="69"/>
        <v>673.74999999999727</v>
      </c>
      <c r="CW103" s="70">
        <f t="shared" si="69"/>
        <v>669.16666666666401</v>
      </c>
      <c r="CX103" s="70">
        <f t="shared" si="69"/>
        <v>664.58333333333076</v>
      </c>
      <c r="CY103" s="70">
        <f t="shared" si="69"/>
        <v>659.99999999999739</v>
      </c>
      <c r="CZ103" s="70">
        <f t="shared" si="69"/>
        <v>655.41666666666413</v>
      </c>
      <c r="DA103" s="70">
        <f t="shared" si="69"/>
        <v>650.83333333333076</v>
      </c>
      <c r="DB103" s="70">
        <f t="shared" si="69"/>
        <v>646.2499999999975</v>
      </c>
      <c r="DC103" s="70">
        <f t="shared" si="69"/>
        <v>641.66666666666424</v>
      </c>
      <c r="DD103" s="70">
        <f t="shared" si="69"/>
        <v>637.08333333333087</v>
      </c>
      <c r="DE103" s="70">
        <f t="shared" si="69"/>
        <v>632.49999999999761</v>
      </c>
      <c r="DF103" s="70">
        <f t="shared" si="69"/>
        <v>627.91666666666424</v>
      </c>
      <c r="DG103" s="70">
        <f t="shared" si="69"/>
        <v>623.33333333333098</v>
      </c>
      <c r="DH103" s="70">
        <f t="shared" si="69"/>
        <v>618.74999999999773</v>
      </c>
      <c r="DI103" s="70">
        <f t="shared" si="69"/>
        <v>614.16666666666436</v>
      </c>
      <c r="DJ103" s="70">
        <f t="shared" si="69"/>
        <v>609.5833333333311</v>
      </c>
    </row>
    <row r="104" spans="1:114" x14ac:dyDescent="0.25">
      <c r="B104" s="63" t="s">
        <v>103</v>
      </c>
      <c r="C104" s="63"/>
      <c r="D104" s="63"/>
      <c r="E104" s="63"/>
      <c r="F104" s="6"/>
      <c r="G104" s="70">
        <f>G50</f>
        <v>91.666666666666671</v>
      </c>
      <c r="H104" s="70">
        <f>H50</f>
        <v>91.666666666666671</v>
      </c>
      <c r="I104" s="70">
        <f>I50</f>
        <v>91.666666666666671</v>
      </c>
      <c r="J104" s="70">
        <f>J50</f>
        <v>91.666666666666671</v>
      </c>
      <c r="K104" s="70">
        <f>K50</f>
        <v>91.666666666666671</v>
      </c>
      <c r="L104" s="70">
        <f>L50</f>
        <v>91.666666666666671</v>
      </c>
      <c r="M104" s="70">
        <f>M50</f>
        <v>91.666666666666671</v>
      </c>
      <c r="N104" s="70">
        <f>N50</f>
        <v>91.666666666666671</v>
      </c>
      <c r="O104" s="70">
        <f>O50</f>
        <v>91.666666666666671</v>
      </c>
      <c r="P104" s="70">
        <f>P50</f>
        <v>91.666666666666671</v>
      </c>
      <c r="Q104" s="70">
        <f>Q50</f>
        <v>91.666666666666671</v>
      </c>
      <c r="R104" s="70">
        <f>R50</f>
        <v>91.666666666666671</v>
      </c>
      <c r="S104" s="70">
        <f>S50</f>
        <v>91.666666666666671</v>
      </c>
      <c r="T104" s="70">
        <f>T50</f>
        <v>91.666666666666671</v>
      </c>
      <c r="U104" s="70">
        <f>U50</f>
        <v>91.666666666666671</v>
      </c>
      <c r="V104" s="70">
        <f>V50</f>
        <v>91.666666666666671</v>
      </c>
      <c r="W104" s="70">
        <f>W50</f>
        <v>91.666666666666671</v>
      </c>
      <c r="X104" s="70">
        <f>X50</f>
        <v>91.666666666666671</v>
      </c>
      <c r="Y104" s="70">
        <f>Y50</f>
        <v>91.666666666666671</v>
      </c>
      <c r="Z104" s="70">
        <f>Z50</f>
        <v>91.666666666666671</v>
      </c>
      <c r="AA104" s="70">
        <f>AA50</f>
        <v>91.666666666666671</v>
      </c>
      <c r="AB104" s="70">
        <f>AB50</f>
        <v>91.666666666666671</v>
      </c>
      <c r="AC104" s="70">
        <f>AC50</f>
        <v>91.666666666666671</v>
      </c>
      <c r="AD104" s="70">
        <f>AD50</f>
        <v>91.666666666666671</v>
      </c>
      <c r="AE104" s="70">
        <f>AE50</f>
        <v>91.666666666666671</v>
      </c>
      <c r="AF104" s="70">
        <f>AF50</f>
        <v>91.666666666666671</v>
      </c>
      <c r="AG104" s="70">
        <f>AG50</f>
        <v>91.666666666666671</v>
      </c>
      <c r="AH104" s="70">
        <f>AH50</f>
        <v>91.666666666666671</v>
      </c>
      <c r="AI104" s="70">
        <f>AI50</f>
        <v>91.666666666666671</v>
      </c>
      <c r="AJ104" s="70">
        <f>AJ50</f>
        <v>91.666666666666671</v>
      </c>
      <c r="AK104" s="70">
        <f>AK50</f>
        <v>91.666666666666671</v>
      </c>
      <c r="AL104" s="70">
        <f>AL50</f>
        <v>91.666666666666671</v>
      </c>
      <c r="AM104" s="70">
        <f>AM50</f>
        <v>91.666666666666671</v>
      </c>
      <c r="AN104" s="70">
        <f>AN50</f>
        <v>91.666666666666671</v>
      </c>
      <c r="AO104" s="70">
        <f>AO50</f>
        <v>91.666666666666671</v>
      </c>
      <c r="AP104" s="70">
        <f>AP50</f>
        <v>91.666666666666671</v>
      </c>
      <c r="AQ104" s="70">
        <f>AQ50</f>
        <v>91.666666666666671</v>
      </c>
      <c r="AR104" s="70">
        <f>AR50</f>
        <v>91.666666666666671</v>
      </c>
      <c r="AS104" s="70">
        <f>AS50</f>
        <v>91.666666666666671</v>
      </c>
      <c r="AT104" s="70">
        <f>AT50</f>
        <v>91.666666666666671</v>
      </c>
      <c r="AU104" s="70">
        <f>AU50</f>
        <v>91.666666666666671</v>
      </c>
      <c r="AV104" s="70">
        <f>AV50</f>
        <v>91.666666666666671</v>
      </c>
      <c r="AW104" s="70">
        <f>AW50</f>
        <v>91.666666666666671</v>
      </c>
      <c r="AX104" s="70">
        <f>AX50</f>
        <v>91.666666666666671</v>
      </c>
      <c r="AY104" s="70">
        <f>AY50</f>
        <v>91.666666666666671</v>
      </c>
      <c r="AZ104" s="70">
        <f>AZ50</f>
        <v>91.666666666666671</v>
      </c>
      <c r="BA104" s="70">
        <f>BA50</f>
        <v>91.666666666666671</v>
      </c>
      <c r="BB104" s="70">
        <f>BB50</f>
        <v>91.666666666666671</v>
      </c>
      <c r="BC104" s="70">
        <f>BC50</f>
        <v>91.666666666666671</v>
      </c>
      <c r="BD104" s="70">
        <f>BD50</f>
        <v>91.666666666666671</v>
      </c>
      <c r="BE104" s="70">
        <f>BE50</f>
        <v>91.666666666666671</v>
      </c>
      <c r="BF104" s="70">
        <f>BF50</f>
        <v>91.666666666666671</v>
      </c>
      <c r="BG104" s="70">
        <f>BG50</f>
        <v>91.666666666666671</v>
      </c>
      <c r="BH104" s="70">
        <f>BH50</f>
        <v>91.666666666666671</v>
      </c>
      <c r="BI104" s="70">
        <f>BI50</f>
        <v>91.666666666666671</v>
      </c>
      <c r="BJ104" s="70">
        <f>BJ50</f>
        <v>91.666666666666671</v>
      </c>
      <c r="BK104" s="70">
        <f>BK50</f>
        <v>91.666666666666671</v>
      </c>
      <c r="BL104" s="70">
        <f>BL50</f>
        <v>91.666666666666671</v>
      </c>
      <c r="BM104" s="70">
        <f>BM50</f>
        <v>91.666666666666671</v>
      </c>
      <c r="BN104" s="70">
        <f>BN50</f>
        <v>91.666666666666671</v>
      </c>
      <c r="BO104" s="70">
        <f>BO50</f>
        <v>91.666666666666671</v>
      </c>
      <c r="BP104" s="70">
        <f>BP50</f>
        <v>91.666666666666671</v>
      </c>
      <c r="BQ104" s="70">
        <f>BQ50</f>
        <v>91.666666666666671</v>
      </c>
      <c r="BR104" s="70">
        <f>BR50</f>
        <v>91.666666666666671</v>
      </c>
      <c r="BS104" s="70">
        <f>BS50</f>
        <v>91.666666666666671</v>
      </c>
      <c r="BT104" s="70">
        <f>BT50</f>
        <v>91.666666666666671</v>
      </c>
      <c r="BU104" s="70">
        <f>BU50</f>
        <v>91.666666666666671</v>
      </c>
      <c r="BV104" s="70">
        <f>BV50</f>
        <v>91.666666666666671</v>
      </c>
      <c r="BW104" s="70">
        <f>BW50</f>
        <v>91.666666666666671</v>
      </c>
      <c r="BX104" s="70">
        <f>BX50</f>
        <v>91.666666666666671</v>
      </c>
      <c r="BY104" s="70">
        <f>BY50</f>
        <v>91.666666666666671</v>
      </c>
      <c r="BZ104" s="70">
        <f>BZ50</f>
        <v>91.666666666666671</v>
      </c>
      <c r="CA104" s="70">
        <f>CA50</f>
        <v>91.666666666666671</v>
      </c>
      <c r="CB104" s="70">
        <f>CB50</f>
        <v>91.666666666666671</v>
      </c>
      <c r="CC104" s="70">
        <f>CC50</f>
        <v>91.666666666666671</v>
      </c>
      <c r="CD104" s="70">
        <f>CD50</f>
        <v>91.666666666666671</v>
      </c>
      <c r="CE104" s="70">
        <f>CE50</f>
        <v>91.666666666666671</v>
      </c>
      <c r="CF104" s="70">
        <f>CF50</f>
        <v>91.666666666666671</v>
      </c>
      <c r="CG104" s="70">
        <f>CG50</f>
        <v>91.666666666666671</v>
      </c>
      <c r="CH104" s="70">
        <f>CH50</f>
        <v>91.666666666666671</v>
      </c>
      <c r="CI104" s="70">
        <f>CI50</f>
        <v>91.666666666666671</v>
      </c>
      <c r="CJ104" s="70">
        <f>CJ50</f>
        <v>91.666666666666671</v>
      </c>
      <c r="CK104" s="70">
        <f>CK50</f>
        <v>91.666666666666671</v>
      </c>
      <c r="CL104" s="70">
        <f>CL50</f>
        <v>91.666666666666671</v>
      </c>
      <c r="CM104" s="70">
        <f>CM50</f>
        <v>91.666666666666671</v>
      </c>
      <c r="CN104" s="70">
        <f>CN50</f>
        <v>91.666666666666671</v>
      </c>
      <c r="CO104" s="70">
        <f>CO50</f>
        <v>91.666666666666671</v>
      </c>
      <c r="CP104" s="70">
        <f>CP50</f>
        <v>91.666666666666671</v>
      </c>
      <c r="CQ104" s="70">
        <f>CQ50</f>
        <v>91.666666666666671</v>
      </c>
      <c r="CR104" s="70">
        <f>CR50</f>
        <v>91.666666666666671</v>
      </c>
      <c r="CS104" s="70">
        <f>CS50</f>
        <v>91.666666666666671</v>
      </c>
      <c r="CT104" s="70">
        <f>CT50</f>
        <v>91.666666666666671</v>
      </c>
      <c r="CU104" s="70">
        <f>CU50</f>
        <v>91.666666666666671</v>
      </c>
      <c r="CV104" s="70">
        <f>CV50</f>
        <v>91.666666666666671</v>
      </c>
      <c r="CW104" s="70">
        <f>CW50</f>
        <v>91.666666666666671</v>
      </c>
      <c r="CX104" s="70">
        <f>CX50</f>
        <v>91.666666666666671</v>
      </c>
      <c r="CY104" s="70">
        <f>CY50</f>
        <v>91.666666666666671</v>
      </c>
      <c r="CZ104" s="70">
        <f>CZ50</f>
        <v>91.666666666666671</v>
      </c>
      <c r="DA104" s="70">
        <f>DA50</f>
        <v>91.666666666666671</v>
      </c>
      <c r="DB104" s="70">
        <f>DB50</f>
        <v>91.666666666666671</v>
      </c>
      <c r="DC104" s="70">
        <f>DC50</f>
        <v>91.666666666666671</v>
      </c>
      <c r="DD104" s="70">
        <f>DD50</f>
        <v>91.666666666666671</v>
      </c>
      <c r="DE104" s="70">
        <f>DE50</f>
        <v>91.666666666666671</v>
      </c>
      <c r="DF104" s="70">
        <f>DF50</f>
        <v>91.666666666666671</v>
      </c>
      <c r="DG104" s="70">
        <f>DG50</f>
        <v>91.666666666666671</v>
      </c>
      <c r="DH104" s="70">
        <f>DH50</f>
        <v>91.666666666666671</v>
      </c>
      <c r="DI104" s="70">
        <f>DI50</f>
        <v>91.666666666666671</v>
      </c>
      <c r="DJ104" s="70">
        <f>DJ50</f>
        <v>91.666666666666671</v>
      </c>
    </row>
    <row r="105" spans="1:114" ht="13.8" thickBot="1" x14ac:dyDescent="0.3">
      <c r="B105" s="63"/>
      <c r="C105" s="79" t="s">
        <v>104</v>
      </c>
      <c r="D105" s="79"/>
      <c r="E105" s="79"/>
      <c r="F105" s="80"/>
      <c r="G105" s="81">
        <f ca="1">G102-G103-G104</f>
        <v>-2029.3396067761216</v>
      </c>
      <c r="H105" s="81">
        <f t="shared" ref="H105:BS105" ca="1" si="70">H102-H103-H104</f>
        <v>-3038.0359833053808</v>
      </c>
      <c r="I105" s="81">
        <f t="shared" ca="1" si="70"/>
        <v>-2469.3336155346442</v>
      </c>
      <c r="J105" s="81">
        <f t="shared" ca="1" si="70"/>
        <v>-3415.5346284407256</v>
      </c>
      <c r="K105" s="81">
        <f t="shared" ca="1" si="70"/>
        <v>1851.0581953582489</v>
      </c>
      <c r="L105" s="81">
        <f t="shared" ca="1" si="70"/>
        <v>1780.3864362534093</v>
      </c>
      <c r="M105" s="81">
        <f t="shared" ca="1" si="70"/>
        <v>2322.8249489398117</v>
      </c>
      <c r="N105" s="81">
        <f t="shared" ca="1" si="70"/>
        <v>1797.5513379552253</v>
      </c>
      <c r="O105" s="81">
        <f t="shared" ca="1" si="70"/>
        <v>1290.4638078392545</v>
      </c>
      <c r="P105" s="81">
        <f t="shared" ca="1" si="70"/>
        <v>3841.7515598466189</v>
      </c>
      <c r="Q105" s="81">
        <f t="shared" ca="1" si="70"/>
        <v>1783.8816483843555</v>
      </c>
      <c r="R105" s="81">
        <f t="shared" ca="1" si="70"/>
        <v>-1538.3297300945244</v>
      </c>
      <c r="S105" s="81">
        <f t="shared" ca="1" si="70"/>
        <v>-1318.7085514747669</v>
      </c>
      <c r="T105" s="81">
        <f t="shared" ca="1" si="70"/>
        <v>-221.38002711817575</v>
      </c>
      <c r="U105" s="81">
        <f t="shared" ca="1" si="70"/>
        <v>-65.145369974280058</v>
      </c>
      <c r="V105" s="81">
        <f t="shared" ca="1" si="70"/>
        <v>179.10138193314543</v>
      </c>
      <c r="W105" s="81">
        <f t="shared" ca="1" si="70"/>
        <v>-50.791171824491968</v>
      </c>
      <c r="X105" s="81">
        <f t="shared" ca="1" si="70"/>
        <v>118.77240163313861</v>
      </c>
      <c r="Y105" s="81">
        <f t="shared" ca="1" si="70"/>
        <v>-1032.6736589750822</v>
      </c>
      <c r="Z105" s="81">
        <f t="shared" ca="1" si="70"/>
        <v>-176.80420038004803</v>
      </c>
      <c r="AA105" s="81">
        <f t="shared" ca="1" si="70"/>
        <v>274.16566338670492</v>
      </c>
      <c r="AB105" s="81">
        <f t="shared" ca="1" si="70"/>
        <v>-1123.3795328527374</v>
      </c>
      <c r="AC105" s="81">
        <f t="shared" ca="1" si="70"/>
        <v>-1063.7725999999989</v>
      </c>
      <c r="AD105" s="81">
        <f t="shared" ca="1" si="70"/>
        <v>-871.86458333333212</v>
      </c>
      <c r="AE105" s="81">
        <f t="shared" ca="1" si="70"/>
        <v>-1311.952468620022</v>
      </c>
      <c r="AF105" s="81">
        <f t="shared" ca="1" si="70"/>
        <v>-56.146850071492437</v>
      </c>
      <c r="AG105" s="81">
        <f t="shared" ca="1" si="70"/>
        <v>123.69535184637398</v>
      </c>
      <c r="AH105" s="81">
        <f t="shared" ca="1" si="70"/>
        <v>405.19152321611688</v>
      </c>
      <c r="AI105" s="81">
        <f t="shared" ca="1" si="70"/>
        <v>139.05679654271233</v>
      </c>
      <c r="AJ105" s="81">
        <f t="shared" ca="1" si="70"/>
        <v>334.29389680294258</v>
      </c>
      <c r="AK105" s="81">
        <f t="shared" ca="1" si="70"/>
        <v>-996.23513028288573</v>
      </c>
      <c r="AL105" s="81">
        <f t="shared" ca="1" si="70"/>
        <v>-8.3147326889548339</v>
      </c>
      <c r="AM105" s="81">
        <f t="shared" ca="1" si="70"/>
        <v>511.9466328783115</v>
      </c>
      <c r="AN105" s="81">
        <f t="shared" ca="1" si="70"/>
        <v>-1102.8268958615779</v>
      </c>
      <c r="AO105" s="81">
        <f t="shared" ca="1" si="70"/>
        <v>-1034.5897154999984</v>
      </c>
      <c r="AP105" s="81">
        <f t="shared" ca="1" si="70"/>
        <v>-813.54478333333145</v>
      </c>
      <c r="AQ105" s="81">
        <f t="shared" ca="1" si="70"/>
        <v>-1331.2247904855981</v>
      </c>
      <c r="AR105" s="81">
        <f t="shared" ca="1" si="70"/>
        <v>178.21280913829816</v>
      </c>
      <c r="AS105" s="81">
        <f t="shared" ca="1" si="70"/>
        <v>395.4807752433573</v>
      </c>
      <c r="AT105" s="81">
        <f t="shared" ca="1" si="70"/>
        <v>736.02959280118</v>
      </c>
      <c r="AU105" s="81">
        <f t="shared" ca="1" si="70"/>
        <v>412.43903875717507</v>
      </c>
      <c r="AV105" s="81">
        <f t="shared" ca="1" si="70"/>
        <v>648.37716782693587</v>
      </c>
      <c r="AW105" s="81">
        <f t="shared" ca="1" si="70"/>
        <v>-966.05757404223618</v>
      </c>
      <c r="AX105" s="81">
        <f t="shared" ca="1" si="70"/>
        <v>231.20722386897063</v>
      </c>
      <c r="AY105" s="81">
        <f t="shared" ca="1" si="70"/>
        <v>861.31853068983935</v>
      </c>
      <c r="AZ105" s="81">
        <f t="shared" ca="1" si="70"/>
        <v>-1097.833730560295</v>
      </c>
      <c r="BA105" s="81">
        <f t="shared" ca="1" si="70"/>
        <v>-1015.9147543476226</v>
      </c>
      <c r="BB105" s="81">
        <f t="shared" ca="1" si="70"/>
        <v>-748.67817713333091</v>
      </c>
      <c r="BC105" s="81">
        <f t="shared" ca="1" si="70"/>
        <v>-1384.0305849304177</v>
      </c>
      <c r="BD105" s="81">
        <f t="shared" ca="1" si="70"/>
        <v>491.23361253282047</v>
      </c>
      <c r="BE105" s="81">
        <f t="shared" ca="1" si="70"/>
        <v>761.65151850459017</v>
      </c>
      <c r="BF105" s="81">
        <f t="shared" ca="1" si="70"/>
        <v>1186.063542653679</v>
      </c>
      <c r="BG105" s="81">
        <f t="shared" ca="1" si="70"/>
        <v>780.87749320534738</v>
      </c>
      <c r="BH105" s="81">
        <f t="shared" ca="1" si="70"/>
        <v>1074.6169065166216</v>
      </c>
      <c r="BI105" s="81">
        <f t="shared" ca="1" si="70"/>
        <v>-943.00457038023023</v>
      </c>
      <c r="BJ105" s="81">
        <f t="shared" ca="1" si="70"/>
        <v>551.5592280976324</v>
      </c>
      <c r="BK105" s="81">
        <f t="shared" ca="1" si="70"/>
        <v>1337.6731683660926</v>
      </c>
      <c r="BL105" s="81">
        <f t="shared" ca="1" si="70"/>
        <v>-1110.5461653088994</v>
      </c>
      <c r="BM105" s="81">
        <f t="shared" ca="1" si="70"/>
        <v>-1009.1970814538819</v>
      </c>
      <c r="BN105" s="81">
        <f t="shared" ca="1" si="70"/>
        <v>-676.36175936570874</v>
      </c>
      <c r="BO105" s="81">
        <f t="shared" ca="1" si="70"/>
        <v>-1470.9796725972619</v>
      </c>
      <c r="BP105" s="81">
        <f t="shared" ca="1" si="70"/>
        <v>870.49521084152889</v>
      </c>
      <c r="BQ105" s="81">
        <f t="shared" ca="1" si="70"/>
        <v>1207.3044340738513</v>
      </c>
      <c r="BR105" s="81">
        <f t="shared" ca="1" si="70"/>
        <v>1736.4727151303048</v>
      </c>
      <c r="BS105" s="81">
        <f t="shared" ca="1" si="70"/>
        <v>1229.3630805188286</v>
      </c>
      <c r="BT105" s="81">
        <f t="shared" ref="BT105:DJ105" ca="1" si="71">BT102-BT103-BT104</f>
        <v>1595.3039565179158</v>
      </c>
      <c r="BU105" s="81">
        <f t="shared" ca="1" si="71"/>
        <v>-925.95117467090006</v>
      </c>
      <c r="BV105" s="81">
        <f t="shared" ca="1" si="71"/>
        <v>939.97846763229052</v>
      </c>
      <c r="BW105" s="81">
        <f t="shared" ca="1" si="71"/>
        <v>1920.9603674257248</v>
      </c>
      <c r="BX105" s="81">
        <f t="shared" ca="1" si="71"/>
        <v>-1138.1685410950113</v>
      </c>
      <c r="BY105" s="81">
        <f t="shared" ca="1" si="71"/>
        <v>-1012.548678305442</v>
      </c>
      <c r="BZ105" s="81">
        <f t="shared" ca="1" si="71"/>
        <v>-597.77183203609536</v>
      </c>
      <c r="CA105" s="81">
        <f t="shared" ca="1" si="71"/>
        <v>-1591.333464234767</v>
      </c>
      <c r="CB105" s="81">
        <f t="shared" ca="1" si="71"/>
        <v>1332.5003389033802</v>
      </c>
      <c r="CC105" s="81">
        <f t="shared" ca="1" si="71"/>
        <v>1752.2411142436713</v>
      </c>
      <c r="CD105" s="81">
        <f t="shared" ca="1" si="71"/>
        <v>2412.2638403814635</v>
      </c>
      <c r="CE105" s="81">
        <f t="shared" ca="1" si="71"/>
        <v>1777.838143026185</v>
      </c>
      <c r="CF105" s="81">
        <f t="shared" ca="1" si="71"/>
        <v>2233.9682126161565</v>
      </c>
      <c r="CG105" s="81">
        <f t="shared" ca="1" si="71"/>
        <v>-916.39208424251581</v>
      </c>
      <c r="CH105" s="81">
        <f t="shared" ca="1" si="71"/>
        <v>1413.4227029728158</v>
      </c>
      <c r="CI105" s="81">
        <f t="shared" ca="1" si="71"/>
        <v>2637.8205042175809</v>
      </c>
      <c r="CJ105" s="81">
        <f t="shared" ca="1" si="71"/>
        <v>-1184.4154088041571</v>
      </c>
      <c r="CK105" s="81">
        <f t="shared" ca="1" si="71"/>
        <v>-1028.4781272471237</v>
      </c>
      <c r="CL105" s="81">
        <f t="shared" ca="1" si="71"/>
        <v>-511.34546002353721</v>
      </c>
      <c r="CM105" s="81">
        <f t="shared" ca="1" si="71"/>
        <v>-1753.4141572549031</v>
      </c>
      <c r="CN105" s="81">
        <f t="shared" ca="1" si="71"/>
        <v>1897.8630991446009</v>
      </c>
      <c r="CO105" s="81">
        <f t="shared" ca="1" si="71"/>
        <v>2421.1963714983995</v>
      </c>
      <c r="CP105" s="81">
        <f t="shared" ca="1" si="71"/>
        <v>3244.6736377567563</v>
      </c>
      <c r="CQ105" s="81">
        <f t="shared" ca="1" si="71"/>
        <v>2451.2133086561557</v>
      </c>
      <c r="CR105" s="81">
        <f t="shared" ca="1" si="71"/>
        <v>3020.0016311092927</v>
      </c>
      <c r="CS105" s="81">
        <f t="shared" ca="1" si="71"/>
        <v>-916.19437410548221</v>
      </c>
      <c r="CT105" s="81">
        <f t="shared" ca="1" si="71"/>
        <v>1993.0744238868153</v>
      </c>
      <c r="CU105" s="81">
        <f t="shared" ca="1" si="71"/>
        <v>3521.5309386512336</v>
      </c>
      <c r="CV105" s="81">
        <f t="shared" ca="1" si="71"/>
        <v>-1253.9267346703512</v>
      </c>
      <c r="CW105" s="81">
        <f t="shared" ca="1" si="71"/>
        <v>-1060.1189800147686</v>
      </c>
      <c r="CX105" s="81">
        <f t="shared" ca="1" si="71"/>
        <v>-415.13033027306045</v>
      </c>
      <c r="CY105" s="81">
        <f t="shared" ca="1" si="71"/>
        <v>-1967.6172789163777</v>
      </c>
      <c r="CZ105" s="81">
        <f t="shared" ca="1" si="71"/>
        <v>2592.3332368641181</v>
      </c>
      <c r="DA105" s="81">
        <f t="shared" ca="1" si="71"/>
        <v>3245.0672639936406</v>
      </c>
      <c r="DB105" s="81">
        <f t="shared" ca="1" si="71"/>
        <v>4272.72090858915</v>
      </c>
      <c r="DC105" s="81">
        <f t="shared" ca="1" si="71"/>
        <v>3280.6052523499347</v>
      </c>
      <c r="DD105" s="81">
        <f t="shared" ca="1" si="71"/>
        <v>3990.1186598476706</v>
      </c>
      <c r="DE105" s="81">
        <f t="shared" ca="1" si="71"/>
        <v>-927.69026833523378</v>
      </c>
      <c r="DF105" s="81">
        <f t="shared" ca="1" si="71"/>
        <v>2705.3933667739225</v>
      </c>
      <c r="DG105" s="81">
        <f t="shared" ca="1" si="71"/>
        <v>4613.6595025039287</v>
      </c>
      <c r="DH105" s="81">
        <f t="shared" ca="1" si="71"/>
        <v>-1352.4984513154054</v>
      </c>
      <c r="DI105" s="81">
        <f t="shared" ca="1" si="71"/>
        <v>-1111.3854579220488</v>
      </c>
      <c r="DJ105" s="81">
        <f t="shared" ca="1" si="71"/>
        <v>-306.68774509752291</v>
      </c>
    </row>
    <row r="106" spans="1:114" x14ac:dyDescent="0.25">
      <c r="B106" s="63" t="s">
        <v>96</v>
      </c>
      <c r="C106" s="63"/>
      <c r="D106" s="63"/>
      <c r="E106" s="63"/>
      <c r="F106" s="6"/>
      <c r="G106" s="70">
        <f>G68</f>
        <v>0</v>
      </c>
      <c r="H106" s="70">
        <f>H68</f>
        <v>0</v>
      </c>
      <c r="I106" s="70">
        <f>I68</f>
        <v>0</v>
      </c>
      <c r="J106" s="70">
        <f>J68</f>
        <v>0</v>
      </c>
      <c r="K106" s="70">
        <f>K68</f>
        <v>0</v>
      </c>
      <c r="L106" s="70">
        <f>L68</f>
        <v>0</v>
      </c>
      <c r="M106" s="70">
        <f>M68</f>
        <v>0</v>
      </c>
      <c r="N106" s="70">
        <f>N68</f>
        <v>0</v>
      </c>
      <c r="O106" s="70">
        <f>O68</f>
        <v>0</v>
      </c>
      <c r="P106" s="70">
        <f>P68</f>
        <v>0</v>
      </c>
      <c r="Q106" s="70">
        <f>Q68</f>
        <v>0</v>
      </c>
      <c r="R106" s="70">
        <f>R68</f>
        <v>0</v>
      </c>
      <c r="S106" s="70">
        <f>S68</f>
        <v>0</v>
      </c>
      <c r="T106" s="70">
        <f>T68</f>
        <v>0</v>
      </c>
      <c r="U106" s="70">
        <f>U68</f>
        <v>0</v>
      </c>
      <c r="V106" s="70">
        <f>V68</f>
        <v>0</v>
      </c>
      <c r="W106" s="70">
        <f>W68</f>
        <v>0</v>
      </c>
      <c r="X106" s="70">
        <f>X68</f>
        <v>0</v>
      </c>
      <c r="Y106" s="70">
        <f>Y68</f>
        <v>0</v>
      </c>
      <c r="Z106" s="70">
        <f>Z68</f>
        <v>0</v>
      </c>
      <c r="AA106" s="70">
        <f>AA68</f>
        <v>0</v>
      </c>
      <c r="AB106" s="70">
        <f>AB68</f>
        <v>0</v>
      </c>
      <c r="AC106" s="70">
        <f>AC68</f>
        <v>0</v>
      </c>
      <c r="AD106" s="70">
        <f>AD68</f>
        <v>0</v>
      </c>
      <c r="AE106" s="70">
        <f>AE68</f>
        <v>0</v>
      </c>
      <c r="AF106" s="70">
        <f>AF68</f>
        <v>0</v>
      </c>
      <c r="AG106" s="70">
        <f>AG68</f>
        <v>0</v>
      </c>
      <c r="AH106" s="70">
        <f>AH68</f>
        <v>0</v>
      </c>
      <c r="AI106" s="70">
        <f>AI68</f>
        <v>0</v>
      </c>
      <c r="AJ106" s="70">
        <f>AJ68</f>
        <v>0</v>
      </c>
      <c r="AK106" s="70">
        <f>AK68</f>
        <v>0</v>
      </c>
      <c r="AL106" s="70">
        <f>AL68</f>
        <v>0</v>
      </c>
      <c r="AM106" s="70">
        <f>AM68</f>
        <v>0</v>
      </c>
      <c r="AN106" s="70">
        <f>AN68</f>
        <v>0</v>
      </c>
      <c r="AO106" s="70">
        <f>AO68</f>
        <v>0</v>
      </c>
      <c r="AP106" s="70">
        <f>AP68</f>
        <v>0</v>
      </c>
      <c r="AQ106" s="70">
        <f>AQ68</f>
        <v>0</v>
      </c>
      <c r="AR106" s="70">
        <f>AR68</f>
        <v>0</v>
      </c>
      <c r="AS106" s="70">
        <f>AS68</f>
        <v>0</v>
      </c>
      <c r="AT106" s="70">
        <f>AT68</f>
        <v>0</v>
      </c>
      <c r="AU106" s="70">
        <f>AU68</f>
        <v>0</v>
      </c>
      <c r="AV106" s="70">
        <f>AV68</f>
        <v>0</v>
      </c>
      <c r="AW106" s="70">
        <f>AW68</f>
        <v>0</v>
      </c>
      <c r="AX106" s="70">
        <f>AX68</f>
        <v>0</v>
      </c>
      <c r="AY106" s="70">
        <f>AY68</f>
        <v>0</v>
      </c>
      <c r="AZ106" s="70">
        <f>AZ68</f>
        <v>0</v>
      </c>
      <c r="BA106" s="70">
        <f>BA68</f>
        <v>0</v>
      </c>
      <c r="BB106" s="70">
        <f>BB68</f>
        <v>0</v>
      </c>
      <c r="BC106" s="70">
        <f>BC68</f>
        <v>0</v>
      </c>
      <c r="BD106" s="70">
        <f>BD68</f>
        <v>0</v>
      </c>
      <c r="BE106" s="70">
        <f>BE68</f>
        <v>0</v>
      </c>
      <c r="BF106" s="70">
        <f>BF68</f>
        <v>0</v>
      </c>
      <c r="BG106" s="70">
        <f>BG68</f>
        <v>0</v>
      </c>
      <c r="BH106" s="70">
        <f>BH68</f>
        <v>0</v>
      </c>
      <c r="BI106" s="70">
        <f>BI68</f>
        <v>0</v>
      </c>
      <c r="BJ106" s="70">
        <f>BJ68</f>
        <v>0</v>
      </c>
      <c r="BK106" s="70">
        <f>BK68</f>
        <v>0</v>
      </c>
      <c r="BL106" s="70">
        <f>BL68</f>
        <v>0</v>
      </c>
      <c r="BM106" s="70">
        <f>BM68</f>
        <v>0</v>
      </c>
      <c r="BN106" s="70">
        <f>BN68</f>
        <v>0</v>
      </c>
      <c r="BO106" s="70">
        <f>BO68</f>
        <v>0</v>
      </c>
      <c r="BP106" s="70">
        <f>BP68</f>
        <v>0</v>
      </c>
      <c r="BQ106" s="70">
        <f>BQ68</f>
        <v>0</v>
      </c>
      <c r="BR106" s="70">
        <f>BR68</f>
        <v>0</v>
      </c>
      <c r="BS106" s="70">
        <f>BS68</f>
        <v>0</v>
      </c>
      <c r="BT106" s="70">
        <f>BT68</f>
        <v>0</v>
      </c>
      <c r="BU106" s="70">
        <f>BU68</f>
        <v>0</v>
      </c>
      <c r="BV106" s="70">
        <f>BV68</f>
        <v>0</v>
      </c>
      <c r="BW106" s="70">
        <f>BW68</f>
        <v>0</v>
      </c>
      <c r="BX106" s="70">
        <f>BX68</f>
        <v>0</v>
      </c>
      <c r="BY106" s="70">
        <f>BY68</f>
        <v>0</v>
      </c>
      <c r="BZ106" s="70">
        <f>BZ68</f>
        <v>0</v>
      </c>
      <c r="CA106" s="70">
        <f>CA68</f>
        <v>0</v>
      </c>
      <c r="CB106" s="70">
        <f>CB68</f>
        <v>0</v>
      </c>
      <c r="CC106" s="70">
        <f>CC68</f>
        <v>0</v>
      </c>
      <c r="CD106" s="70">
        <f>CD68</f>
        <v>0</v>
      </c>
      <c r="CE106" s="70">
        <f>CE68</f>
        <v>0</v>
      </c>
      <c r="CF106" s="70">
        <f>CF68</f>
        <v>0</v>
      </c>
      <c r="CG106" s="70">
        <f>CG68</f>
        <v>0</v>
      </c>
      <c r="CH106" s="70">
        <f>CH68</f>
        <v>0</v>
      </c>
      <c r="CI106" s="70">
        <f>CI68</f>
        <v>0</v>
      </c>
      <c r="CJ106" s="70">
        <f>CJ68</f>
        <v>0</v>
      </c>
      <c r="CK106" s="70">
        <f>CK68</f>
        <v>0</v>
      </c>
      <c r="CL106" s="70">
        <f>CL68</f>
        <v>0</v>
      </c>
      <c r="CM106" s="70">
        <f>CM68</f>
        <v>0</v>
      </c>
      <c r="CN106" s="70">
        <f>CN68</f>
        <v>0</v>
      </c>
      <c r="CO106" s="70">
        <f>CO68</f>
        <v>0</v>
      </c>
      <c r="CP106" s="70">
        <f>CP68</f>
        <v>0</v>
      </c>
      <c r="CQ106" s="70">
        <f>CQ68</f>
        <v>0</v>
      </c>
      <c r="CR106" s="70">
        <f>CR68</f>
        <v>0</v>
      </c>
      <c r="CS106" s="70">
        <f>CS68</f>
        <v>0</v>
      </c>
      <c r="CT106" s="70">
        <f>CT68</f>
        <v>0</v>
      </c>
      <c r="CU106" s="70">
        <f>CU68</f>
        <v>0</v>
      </c>
      <c r="CV106" s="70">
        <f>CV68</f>
        <v>0</v>
      </c>
      <c r="CW106" s="70">
        <f>CW68</f>
        <v>0</v>
      </c>
      <c r="CX106" s="70">
        <f>CX68</f>
        <v>0</v>
      </c>
      <c r="CY106" s="70">
        <f>CY68</f>
        <v>0</v>
      </c>
      <c r="CZ106" s="70">
        <f>CZ68</f>
        <v>0</v>
      </c>
      <c r="DA106" s="70">
        <f>DA68</f>
        <v>0</v>
      </c>
      <c r="DB106" s="70">
        <f>DB68</f>
        <v>0</v>
      </c>
      <c r="DC106" s="70">
        <f>DC68</f>
        <v>0</v>
      </c>
      <c r="DD106" s="70">
        <f>DD68</f>
        <v>0</v>
      </c>
      <c r="DE106" s="70">
        <f>DE68</f>
        <v>0</v>
      </c>
      <c r="DF106" s="70">
        <f>DF68</f>
        <v>0</v>
      </c>
      <c r="DG106" s="70">
        <f>DG68</f>
        <v>0</v>
      </c>
      <c r="DH106" s="70">
        <f>DH68</f>
        <v>0</v>
      </c>
      <c r="DI106" s="70">
        <f>DI68</f>
        <v>0</v>
      </c>
      <c r="DJ106" s="70">
        <f>DJ68</f>
        <v>0</v>
      </c>
    </row>
    <row r="107" spans="1:114" x14ac:dyDescent="0.25">
      <c r="B107" s="63" t="s">
        <v>105</v>
      </c>
      <c r="C107" s="63"/>
      <c r="D107" s="63"/>
      <c r="E107" s="63"/>
      <c r="F107" s="6"/>
      <c r="G107" s="70">
        <f>G69</f>
        <v>0</v>
      </c>
      <c r="H107" s="70">
        <f>H69</f>
        <v>0</v>
      </c>
      <c r="I107" s="70">
        <f>I69</f>
        <v>0</v>
      </c>
      <c r="J107" s="70">
        <f>J69</f>
        <v>0</v>
      </c>
      <c r="K107" s="70">
        <f>K69</f>
        <v>0</v>
      </c>
      <c r="L107" s="70">
        <f>L69</f>
        <v>0</v>
      </c>
      <c r="M107" s="70">
        <f>M69</f>
        <v>0</v>
      </c>
      <c r="N107" s="70">
        <f>N69</f>
        <v>0</v>
      </c>
      <c r="O107" s="70">
        <f>O69</f>
        <v>0</v>
      </c>
      <c r="P107" s="70">
        <f>P69</f>
        <v>0</v>
      </c>
      <c r="Q107" s="70">
        <f>Q69</f>
        <v>0</v>
      </c>
      <c r="R107" s="70">
        <f>R69</f>
        <v>0</v>
      </c>
      <c r="S107" s="70">
        <f>S69</f>
        <v>0</v>
      </c>
      <c r="T107" s="70">
        <f>T69</f>
        <v>0</v>
      </c>
      <c r="U107" s="70">
        <f>U69</f>
        <v>0</v>
      </c>
      <c r="V107" s="70">
        <f>V69</f>
        <v>0</v>
      </c>
      <c r="W107" s="70">
        <f>W69</f>
        <v>0</v>
      </c>
      <c r="X107" s="70">
        <f>X69</f>
        <v>0</v>
      </c>
      <c r="Y107" s="70">
        <f>Y69</f>
        <v>0</v>
      </c>
      <c r="Z107" s="70">
        <f>Z69</f>
        <v>0</v>
      </c>
      <c r="AA107" s="70">
        <f>AA69</f>
        <v>0</v>
      </c>
      <c r="AB107" s="70">
        <f>AB69</f>
        <v>0</v>
      </c>
      <c r="AC107" s="70">
        <f>AC69</f>
        <v>0</v>
      </c>
      <c r="AD107" s="70">
        <f>AD69</f>
        <v>0</v>
      </c>
      <c r="AE107" s="70">
        <f>AE69</f>
        <v>0</v>
      </c>
      <c r="AF107" s="70">
        <f>AF69</f>
        <v>0</v>
      </c>
      <c r="AG107" s="70">
        <f>AG69</f>
        <v>0</v>
      </c>
      <c r="AH107" s="70">
        <f>AH69</f>
        <v>0</v>
      </c>
      <c r="AI107" s="70">
        <f>AI69</f>
        <v>0</v>
      </c>
      <c r="AJ107" s="70">
        <f>AJ69</f>
        <v>0</v>
      </c>
      <c r="AK107" s="70">
        <f>AK69</f>
        <v>0</v>
      </c>
      <c r="AL107" s="70">
        <f>AL69</f>
        <v>0</v>
      </c>
      <c r="AM107" s="70">
        <f>AM69</f>
        <v>0</v>
      </c>
      <c r="AN107" s="70">
        <f>AN69</f>
        <v>0</v>
      </c>
      <c r="AO107" s="70">
        <f>AO69</f>
        <v>0</v>
      </c>
      <c r="AP107" s="70">
        <f>AP69</f>
        <v>0</v>
      </c>
      <c r="AQ107" s="70">
        <f>AQ69</f>
        <v>0</v>
      </c>
      <c r="AR107" s="70">
        <f>AR69</f>
        <v>0</v>
      </c>
      <c r="AS107" s="70">
        <f>AS69</f>
        <v>0</v>
      </c>
      <c r="AT107" s="70">
        <f>AT69</f>
        <v>0</v>
      </c>
      <c r="AU107" s="70">
        <f>AU69</f>
        <v>0</v>
      </c>
      <c r="AV107" s="70">
        <f>AV69</f>
        <v>0</v>
      </c>
      <c r="AW107" s="70">
        <f>AW69</f>
        <v>0</v>
      </c>
      <c r="AX107" s="70">
        <f>AX69</f>
        <v>0</v>
      </c>
      <c r="AY107" s="70">
        <f>AY69</f>
        <v>0</v>
      </c>
      <c r="AZ107" s="70">
        <f>AZ69</f>
        <v>0</v>
      </c>
      <c r="BA107" s="70">
        <f>BA69</f>
        <v>0</v>
      </c>
      <c r="BB107" s="70">
        <f>BB69</f>
        <v>0</v>
      </c>
      <c r="BC107" s="70">
        <f>BC69</f>
        <v>0</v>
      </c>
      <c r="BD107" s="70">
        <f>BD69</f>
        <v>0</v>
      </c>
      <c r="BE107" s="70">
        <f>BE69</f>
        <v>0</v>
      </c>
      <c r="BF107" s="70">
        <f>BF69</f>
        <v>0</v>
      </c>
      <c r="BG107" s="70">
        <f>BG69</f>
        <v>0</v>
      </c>
      <c r="BH107" s="70">
        <f>BH69</f>
        <v>0</v>
      </c>
      <c r="BI107" s="70">
        <f>BI69</f>
        <v>0</v>
      </c>
      <c r="BJ107" s="70">
        <f>BJ69</f>
        <v>0</v>
      </c>
      <c r="BK107" s="70">
        <f>BK69</f>
        <v>0</v>
      </c>
      <c r="BL107" s="70">
        <f>BL69</f>
        <v>0</v>
      </c>
      <c r="BM107" s="70">
        <f>BM69</f>
        <v>0</v>
      </c>
      <c r="BN107" s="70">
        <f>BN69</f>
        <v>0</v>
      </c>
      <c r="BO107" s="70">
        <f>BO69</f>
        <v>0</v>
      </c>
      <c r="BP107" s="70">
        <f>BP69</f>
        <v>0</v>
      </c>
      <c r="BQ107" s="70">
        <f>BQ69</f>
        <v>0</v>
      </c>
      <c r="BR107" s="70">
        <f>BR69</f>
        <v>0</v>
      </c>
      <c r="BS107" s="70">
        <f>BS69</f>
        <v>0</v>
      </c>
      <c r="BT107" s="70">
        <f>BT69</f>
        <v>0</v>
      </c>
      <c r="BU107" s="70">
        <f>BU69</f>
        <v>0</v>
      </c>
      <c r="BV107" s="70">
        <f>BV69</f>
        <v>0</v>
      </c>
      <c r="BW107" s="70">
        <f>BW69</f>
        <v>0</v>
      </c>
      <c r="BX107" s="70">
        <f>BX69</f>
        <v>0</v>
      </c>
      <c r="BY107" s="70">
        <f>BY69</f>
        <v>0</v>
      </c>
      <c r="BZ107" s="70">
        <f>BZ69</f>
        <v>0</v>
      </c>
      <c r="CA107" s="70">
        <f>CA69</f>
        <v>0</v>
      </c>
      <c r="CB107" s="70">
        <f>CB69</f>
        <v>0</v>
      </c>
      <c r="CC107" s="70">
        <f>CC69</f>
        <v>0</v>
      </c>
      <c r="CD107" s="70">
        <f>CD69</f>
        <v>0</v>
      </c>
      <c r="CE107" s="70">
        <f>CE69</f>
        <v>0</v>
      </c>
      <c r="CF107" s="70">
        <f>CF69</f>
        <v>0</v>
      </c>
      <c r="CG107" s="70">
        <f>CG69</f>
        <v>0</v>
      </c>
      <c r="CH107" s="70">
        <f>CH69</f>
        <v>0</v>
      </c>
      <c r="CI107" s="70">
        <f>CI69</f>
        <v>0</v>
      </c>
      <c r="CJ107" s="70">
        <f>CJ69</f>
        <v>0</v>
      </c>
      <c r="CK107" s="70">
        <f>CK69</f>
        <v>0</v>
      </c>
      <c r="CL107" s="70">
        <f>CL69</f>
        <v>0</v>
      </c>
      <c r="CM107" s="70">
        <f>CM69</f>
        <v>0</v>
      </c>
      <c r="CN107" s="70">
        <f>CN69</f>
        <v>0</v>
      </c>
      <c r="CO107" s="70">
        <f>CO69</f>
        <v>0</v>
      </c>
      <c r="CP107" s="70">
        <f>CP69</f>
        <v>0</v>
      </c>
      <c r="CQ107" s="70">
        <f>CQ69</f>
        <v>0</v>
      </c>
      <c r="CR107" s="70">
        <f>CR69</f>
        <v>0</v>
      </c>
      <c r="CS107" s="70">
        <f>CS69</f>
        <v>0</v>
      </c>
      <c r="CT107" s="70">
        <f>CT69</f>
        <v>0</v>
      </c>
      <c r="CU107" s="70">
        <f>CU69</f>
        <v>0</v>
      </c>
      <c r="CV107" s="70">
        <f>CV69</f>
        <v>0</v>
      </c>
      <c r="CW107" s="70">
        <f>CW69</f>
        <v>0</v>
      </c>
      <c r="CX107" s="70">
        <f>CX69</f>
        <v>0</v>
      </c>
      <c r="CY107" s="70">
        <f>CY69</f>
        <v>0</v>
      </c>
      <c r="CZ107" s="70">
        <f>CZ69</f>
        <v>0</v>
      </c>
      <c r="DA107" s="70">
        <f>DA69</f>
        <v>0</v>
      </c>
      <c r="DB107" s="70">
        <f>DB69</f>
        <v>0</v>
      </c>
      <c r="DC107" s="70">
        <f>DC69</f>
        <v>0</v>
      </c>
      <c r="DD107" s="70">
        <f>DD69</f>
        <v>0</v>
      </c>
      <c r="DE107" s="70">
        <f>DE69</f>
        <v>0</v>
      </c>
      <c r="DF107" s="70">
        <f>DF69</f>
        <v>0</v>
      </c>
      <c r="DG107" s="70">
        <f>DG69</f>
        <v>0</v>
      </c>
      <c r="DH107" s="70">
        <f>DH69</f>
        <v>0</v>
      </c>
      <c r="DI107" s="70">
        <f>DI69</f>
        <v>0</v>
      </c>
      <c r="DJ107" s="70">
        <f>DJ69</f>
        <v>0</v>
      </c>
    </row>
    <row r="108" spans="1:114" ht="13.8" thickBot="1" x14ac:dyDescent="0.3">
      <c r="B108" s="63"/>
      <c r="C108" s="79" t="s">
        <v>106</v>
      </c>
      <c r="D108" s="79"/>
      <c r="E108" s="79"/>
      <c r="F108" s="80"/>
      <c r="G108" s="81">
        <f ca="1">G105-G106-G107</f>
        <v>-2029.3396067761216</v>
      </c>
      <c r="H108" s="81">
        <f t="shared" ref="H108:BS108" ca="1" si="72">H105-H106-H107</f>
        <v>-3038.0359833053808</v>
      </c>
      <c r="I108" s="81">
        <f t="shared" ca="1" si="72"/>
        <v>-2469.3336155346442</v>
      </c>
      <c r="J108" s="81">
        <f t="shared" ca="1" si="72"/>
        <v>-3415.5346284407256</v>
      </c>
      <c r="K108" s="81">
        <f t="shared" ca="1" si="72"/>
        <v>1851.0581953582489</v>
      </c>
      <c r="L108" s="81">
        <f t="shared" ca="1" si="72"/>
        <v>1780.3864362534093</v>
      </c>
      <c r="M108" s="81">
        <f t="shared" ca="1" si="72"/>
        <v>2322.8249489398117</v>
      </c>
      <c r="N108" s="81">
        <f t="shared" ca="1" si="72"/>
        <v>1797.5513379552253</v>
      </c>
      <c r="O108" s="81">
        <f t="shared" ca="1" si="72"/>
        <v>1290.4638078392545</v>
      </c>
      <c r="P108" s="81">
        <f t="shared" ca="1" si="72"/>
        <v>3841.7515598466189</v>
      </c>
      <c r="Q108" s="81">
        <f t="shared" ca="1" si="72"/>
        <v>1783.8816483843555</v>
      </c>
      <c r="R108" s="81">
        <f t="shared" ca="1" si="72"/>
        <v>-1538.3297300945244</v>
      </c>
      <c r="S108" s="81">
        <f t="shared" ca="1" si="72"/>
        <v>-1318.7085514747669</v>
      </c>
      <c r="T108" s="81">
        <f t="shared" ca="1" si="72"/>
        <v>-221.38002711817575</v>
      </c>
      <c r="U108" s="81">
        <f t="shared" ca="1" si="72"/>
        <v>-65.145369974280058</v>
      </c>
      <c r="V108" s="81">
        <f t="shared" ca="1" si="72"/>
        <v>179.10138193314543</v>
      </c>
      <c r="W108" s="81">
        <f t="shared" ca="1" si="72"/>
        <v>-50.791171824491968</v>
      </c>
      <c r="X108" s="81">
        <f t="shared" ca="1" si="72"/>
        <v>118.77240163313861</v>
      </c>
      <c r="Y108" s="81">
        <f t="shared" ca="1" si="72"/>
        <v>-1032.6736589750822</v>
      </c>
      <c r="Z108" s="81">
        <f t="shared" ca="1" si="72"/>
        <v>-176.80420038004803</v>
      </c>
      <c r="AA108" s="81">
        <f t="shared" ca="1" si="72"/>
        <v>274.16566338670492</v>
      </c>
      <c r="AB108" s="81">
        <f t="shared" ca="1" si="72"/>
        <v>-1123.3795328527374</v>
      </c>
      <c r="AC108" s="81">
        <f t="shared" ca="1" si="72"/>
        <v>-1063.7725999999989</v>
      </c>
      <c r="AD108" s="81">
        <f t="shared" ca="1" si="72"/>
        <v>-871.86458333333212</v>
      </c>
      <c r="AE108" s="81">
        <f t="shared" ca="1" si="72"/>
        <v>-1311.952468620022</v>
      </c>
      <c r="AF108" s="81">
        <f t="shared" ca="1" si="72"/>
        <v>-56.146850071492437</v>
      </c>
      <c r="AG108" s="81">
        <f t="shared" ca="1" si="72"/>
        <v>123.69535184637398</v>
      </c>
      <c r="AH108" s="81">
        <f t="shared" ca="1" si="72"/>
        <v>405.19152321611688</v>
      </c>
      <c r="AI108" s="81">
        <f t="shared" ca="1" si="72"/>
        <v>139.05679654271233</v>
      </c>
      <c r="AJ108" s="81">
        <f t="shared" ca="1" si="72"/>
        <v>334.29389680294258</v>
      </c>
      <c r="AK108" s="81">
        <f t="shared" ca="1" si="72"/>
        <v>-996.23513028288573</v>
      </c>
      <c r="AL108" s="81">
        <f t="shared" ca="1" si="72"/>
        <v>-8.3147326889548339</v>
      </c>
      <c r="AM108" s="81">
        <f t="shared" ca="1" si="72"/>
        <v>511.9466328783115</v>
      </c>
      <c r="AN108" s="81">
        <f t="shared" ca="1" si="72"/>
        <v>-1102.8268958615779</v>
      </c>
      <c r="AO108" s="81">
        <f t="shared" ca="1" si="72"/>
        <v>-1034.5897154999984</v>
      </c>
      <c r="AP108" s="81">
        <f t="shared" ca="1" si="72"/>
        <v>-813.54478333333145</v>
      </c>
      <c r="AQ108" s="81">
        <f t="shared" ca="1" si="72"/>
        <v>-1331.2247904855981</v>
      </c>
      <c r="AR108" s="81">
        <f t="shared" ca="1" si="72"/>
        <v>178.21280913829816</v>
      </c>
      <c r="AS108" s="81">
        <f t="shared" ca="1" si="72"/>
        <v>395.4807752433573</v>
      </c>
      <c r="AT108" s="81">
        <f t="shared" ca="1" si="72"/>
        <v>736.02959280118</v>
      </c>
      <c r="AU108" s="81">
        <f t="shared" ca="1" si="72"/>
        <v>412.43903875717507</v>
      </c>
      <c r="AV108" s="81">
        <f t="shared" ca="1" si="72"/>
        <v>648.37716782693587</v>
      </c>
      <c r="AW108" s="81">
        <f t="shared" ca="1" si="72"/>
        <v>-966.05757404223618</v>
      </c>
      <c r="AX108" s="81">
        <f t="shared" ca="1" si="72"/>
        <v>231.20722386897063</v>
      </c>
      <c r="AY108" s="81">
        <f t="shared" ca="1" si="72"/>
        <v>861.31853068983935</v>
      </c>
      <c r="AZ108" s="81">
        <f t="shared" ca="1" si="72"/>
        <v>-1097.833730560295</v>
      </c>
      <c r="BA108" s="81">
        <f t="shared" ca="1" si="72"/>
        <v>-1015.9147543476226</v>
      </c>
      <c r="BB108" s="81">
        <f t="shared" ca="1" si="72"/>
        <v>-748.67817713333091</v>
      </c>
      <c r="BC108" s="81">
        <f t="shared" ca="1" si="72"/>
        <v>-1384.0305849304177</v>
      </c>
      <c r="BD108" s="81">
        <f t="shared" ca="1" si="72"/>
        <v>491.23361253282047</v>
      </c>
      <c r="BE108" s="81">
        <f t="shared" ca="1" si="72"/>
        <v>761.65151850459017</v>
      </c>
      <c r="BF108" s="81">
        <f t="shared" ca="1" si="72"/>
        <v>1186.063542653679</v>
      </c>
      <c r="BG108" s="81">
        <f t="shared" ca="1" si="72"/>
        <v>780.87749320534738</v>
      </c>
      <c r="BH108" s="81">
        <f t="shared" ca="1" si="72"/>
        <v>1074.6169065166216</v>
      </c>
      <c r="BI108" s="81">
        <f t="shared" ca="1" si="72"/>
        <v>-943.00457038023023</v>
      </c>
      <c r="BJ108" s="81">
        <f t="shared" ca="1" si="72"/>
        <v>551.5592280976324</v>
      </c>
      <c r="BK108" s="81">
        <f t="shared" ca="1" si="72"/>
        <v>1337.6731683660926</v>
      </c>
      <c r="BL108" s="81">
        <f t="shared" ca="1" si="72"/>
        <v>-1110.5461653088994</v>
      </c>
      <c r="BM108" s="81">
        <f t="shared" ca="1" si="72"/>
        <v>-1009.1970814538819</v>
      </c>
      <c r="BN108" s="81">
        <f t="shared" ca="1" si="72"/>
        <v>-676.36175936570874</v>
      </c>
      <c r="BO108" s="81">
        <f t="shared" ca="1" si="72"/>
        <v>-1470.9796725972619</v>
      </c>
      <c r="BP108" s="81">
        <f t="shared" ca="1" si="72"/>
        <v>870.49521084152889</v>
      </c>
      <c r="BQ108" s="81">
        <f t="shared" ca="1" si="72"/>
        <v>1207.3044340738513</v>
      </c>
      <c r="BR108" s="81">
        <f t="shared" ca="1" si="72"/>
        <v>1736.4727151303048</v>
      </c>
      <c r="BS108" s="81">
        <f t="shared" ca="1" si="72"/>
        <v>1229.3630805188286</v>
      </c>
      <c r="BT108" s="81">
        <f t="shared" ref="BT108:DJ108" ca="1" si="73">BT105-BT106-BT107</f>
        <v>1595.3039565179158</v>
      </c>
      <c r="BU108" s="81">
        <f t="shared" ca="1" si="73"/>
        <v>-925.95117467090006</v>
      </c>
      <c r="BV108" s="81">
        <f t="shared" ca="1" si="73"/>
        <v>939.97846763229052</v>
      </c>
      <c r="BW108" s="81">
        <f t="shared" ca="1" si="73"/>
        <v>1920.9603674257248</v>
      </c>
      <c r="BX108" s="81">
        <f t="shared" ca="1" si="73"/>
        <v>-1138.1685410950113</v>
      </c>
      <c r="BY108" s="81">
        <f t="shared" ca="1" si="73"/>
        <v>-1012.548678305442</v>
      </c>
      <c r="BZ108" s="81">
        <f t="shared" ca="1" si="73"/>
        <v>-597.77183203609536</v>
      </c>
      <c r="CA108" s="81">
        <f t="shared" ca="1" si="73"/>
        <v>-1591.333464234767</v>
      </c>
      <c r="CB108" s="81">
        <f t="shared" ca="1" si="73"/>
        <v>1332.5003389033802</v>
      </c>
      <c r="CC108" s="81">
        <f t="shared" ca="1" si="73"/>
        <v>1752.2411142436713</v>
      </c>
      <c r="CD108" s="81">
        <f t="shared" ca="1" si="73"/>
        <v>2412.2638403814635</v>
      </c>
      <c r="CE108" s="81">
        <f t="shared" ca="1" si="73"/>
        <v>1777.838143026185</v>
      </c>
      <c r="CF108" s="81">
        <f t="shared" ca="1" si="73"/>
        <v>2233.9682126161565</v>
      </c>
      <c r="CG108" s="81">
        <f t="shared" ca="1" si="73"/>
        <v>-916.39208424251581</v>
      </c>
      <c r="CH108" s="81">
        <f t="shared" ca="1" si="73"/>
        <v>1413.4227029728158</v>
      </c>
      <c r="CI108" s="81">
        <f t="shared" ca="1" si="73"/>
        <v>2637.8205042175809</v>
      </c>
      <c r="CJ108" s="81">
        <f t="shared" ca="1" si="73"/>
        <v>-1184.4154088041571</v>
      </c>
      <c r="CK108" s="81">
        <f t="shared" ca="1" si="73"/>
        <v>-1028.4781272471237</v>
      </c>
      <c r="CL108" s="81">
        <f t="shared" ca="1" si="73"/>
        <v>-511.34546002353721</v>
      </c>
      <c r="CM108" s="81">
        <f t="shared" ca="1" si="73"/>
        <v>-1753.4141572549031</v>
      </c>
      <c r="CN108" s="81">
        <f t="shared" ca="1" si="73"/>
        <v>1897.8630991446009</v>
      </c>
      <c r="CO108" s="81">
        <f t="shared" ca="1" si="73"/>
        <v>2421.1963714983995</v>
      </c>
      <c r="CP108" s="81">
        <f t="shared" ca="1" si="73"/>
        <v>3244.6736377567563</v>
      </c>
      <c r="CQ108" s="81">
        <f t="shared" ca="1" si="73"/>
        <v>2451.2133086561557</v>
      </c>
      <c r="CR108" s="81">
        <f t="shared" ca="1" si="73"/>
        <v>3020.0016311092927</v>
      </c>
      <c r="CS108" s="81">
        <f t="shared" ca="1" si="73"/>
        <v>-916.19437410548221</v>
      </c>
      <c r="CT108" s="81">
        <f t="shared" ca="1" si="73"/>
        <v>1993.0744238868153</v>
      </c>
      <c r="CU108" s="81">
        <f t="shared" ca="1" si="73"/>
        <v>3521.5309386512336</v>
      </c>
      <c r="CV108" s="81">
        <f t="shared" ca="1" si="73"/>
        <v>-1253.9267346703512</v>
      </c>
      <c r="CW108" s="81">
        <f t="shared" ca="1" si="73"/>
        <v>-1060.1189800147686</v>
      </c>
      <c r="CX108" s="81">
        <f t="shared" ca="1" si="73"/>
        <v>-415.13033027306045</v>
      </c>
      <c r="CY108" s="81">
        <f t="shared" ca="1" si="73"/>
        <v>-1967.6172789163777</v>
      </c>
      <c r="CZ108" s="81">
        <f t="shared" ca="1" si="73"/>
        <v>2592.3332368641181</v>
      </c>
      <c r="DA108" s="81">
        <f t="shared" ca="1" si="73"/>
        <v>3245.0672639936406</v>
      </c>
      <c r="DB108" s="81">
        <f t="shared" ca="1" si="73"/>
        <v>4272.72090858915</v>
      </c>
      <c r="DC108" s="81">
        <f t="shared" ca="1" si="73"/>
        <v>3280.6052523499347</v>
      </c>
      <c r="DD108" s="81">
        <f t="shared" ca="1" si="73"/>
        <v>3990.1186598476706</v>
      </c>
      <c r="DE108" s="81">
        <f t="shared" ca="1" si="73"/>
        <v>-927.69026833523378</v>
      </c>
      <c r="DF108" s="81">
        <f t="shared" ca="1" si="73"/>
        <v>2705.3933667739225</v>
      </c>
      <c r="DG108" s="81">
        <f t="shared" ca="1" si="73"/>
        <v>4613.6595025039287</v>
      </c>
      <c r="DH108" s="81">
        <f t="shared" ca="1" si="73"/>
        <v>-1352.4984513154054</v>
      </c>
      <c r="DI108" s="81">
        <f t="shared" ca="1" si="73"/>
        <v>-1111.3854579220488</v>
      </c>
      <c r="DJ108" s="81">
        <f t="shared" ca="1" si="73"/>
        <v>-306.68774509752291</v>
      </c>
    </row>
    <row r="109" spans="1:114" x14ac:dyDescent="0.25">
      <c r="B109" s="63" t="s">
        <v>107</v>
      </c>
      <c r="C109" s="63"/>
      <c r="D109" s="63"/>
      <c r="E109" s="63"/>
      <c r="F109" s="6"/>
      <c r="G109" s="70">
        <f ca="1">MIN(MAX(-G108,0),G62)</f>
        <v>2029.3396067761216</v>
      </c>
      <c r="H109" s="70">
        <f ca="1">MIN(MAX(-H108,0),H62)</f>
        <v>3038.0359833053808</v>
      </c>
      <c r="I109" s="70">
        <f ca="1">MIN(MAX(-I108,0),I62)</f>
        <v>2469.3336155346442</v>
      </c>
      <c r="J109" s="70">
        <f ca="1">MIN(MAX(-J108,0),J62)</f>
        <v>3315.5346284407251</v>
      </c>
      <c r="K109" s="70">
        <f ca="1">MIN(MAX(-K108,0),K62)</f>
        <v>0</v>
      </c>
      <c r="L109" s="70">
        <f ca="1">MIN(MAX(-L108,0),L62)</f>
        <v>0</v>
      </c>
      <c r="M109" s="70">
        <f ca="1">MIN(MAX(-M108,0),M62)</f>
        <v>0</v>
      </c>
      <c r="N109" s="70">
        <f ca="1">MIN(MAX(-N108,0),N62)</f>
        <v>0</v>
      </c>
      <c r="O109" s="70">
        <f ca="1">MIN(MAX(-O108,0),O62)</f>
        <v>0</v>
      </c>
      <c r="P109" s="70">
        <f ca="1">MIN(MAX(-P108,0),P62)</f>
        <v>0</v>
      </c>
      <c r="Q109" s="70">
        <f ca="1">MIN(MAX(-Q108,0),Q62)</f>
        <v>0</v>
      </c>
      <c r="R109" s="70">
        <f ca="1">MIN(MAX(-R108,0),R62)</f>
        <v>1538.3297300945244</v>
      </c>
      <c r="S109" s="70">
        <f ca="1">MIN(MAX(-S108,0),S62)</f>
        <v>1318.7085514747669</v>
      </c>
      <c r="T109" s="70">
        <f ca="1">MIN(MAX(-T108,0),T62)</f>
        <v>218.09759698510334</v>
      </c>
      <c r="U109" s="70">
        <f ca="1">MIN(MAX(-U108,0),U62)</f>
        <v>0</v>
      </c>
      <c r="V109" s="70">
        <f ca="1">MIN(MAX(-V108,0),V62)</f>
        <v>0</v>
      </c>
      <c r="W109" s="70">
        <f ca="1">MIN(MAX(-W108,0),W62)</f>
        <v>50.791171824491968</v>
      </c>
      <c r="X109" s="70">
        <f ca="1">MIN(MAX(-X108,0),X62)</f>
        <v>0</v>
      </c>
      <c r="Y109" s="70">
        <f ca="1">MIN(MAX(-Y108,0),Y62)</f>
        <v>247.08261174179233</v>
      </c>
      <c r="Z109" s="70">
        <f ca="1">MIN(MAX(-Z108,0),Z62)</f>
        <v>0</v>
      </c>
      <c r="AA109" s="70">
        <f ca="1">MIN(MAX(-AA108,0),AA62)</f>
        <v>0</v>
      </c>
      <c r="AB109" s="70">
        <f ca="1">MIN(MAX(-AB108,0),AB62)</f>
        <v>274.16566338670509</v>
      </c>
      <c r="AC109" s="70">
        <f ca="1">MIN(MAX(-AC108,0),AC62)</f>
        <v>0</v>
      </c>
      <c r="AD109" s="70">
        <f ca="1">MIN(MAX(-AD108,0),AD62)</f>
        <v>0</v>
      </c>
      <c r="AE109" s="70">
        <f ca="1">MIN(MAX(-AE108,0),AE62)</f>
        <v>1311.952468620022</v>
      </c>
      <c r="AF109" s="70">
        <f ca="1">MIN(MAX(-AF108,0),AF62)</f>
        <v>56.146850071492437</v>
      </c>
      <c r="AG109" s="70">
        <f ca="1">MIN(MAX(-AG108,0),AG62)</f>
        <v>0</v>
      </c>
      <c r="AH109" s="70">
        <f ca="1">MIN(MAX(-AH108,0),AH62)</f>
        <v>0</v>
      </c>
      <c r="AI109" s="70">
        <f ca="1">MIN(MAX(-AI108,0),AI62)</f>
        <v>0</v>
      </c>
      <c r="AJ109" s="70">
        <f ca="1">MIN(MAX(-AJ108,0),AJ62)</f>
        <v>0</v>
      </c>
      <c r="AK109" s="70">
        <f ca="1">MIN(MAX(-AK108,0),AK62)</f>
        <v>996.23513028288573</v>
      </c>
      <c r="AL109" s="70">
        <f ca="1">MIN(MAX(-AL108,0),AL62)</f>
        <v>8.3147326889548339</v>
      </c>
      <c r="AM109" s="70">
        <f ca="1">MIN(MAX(-AM108,0),AM62)</f>
        <v>0</v>
      </c>
      <c r="AN109" s="70">
        <f ca="1">MIN(MAX(-AN108,0),AN62)</f>
        <v>1102.8268958615779</v>
      </c>
      <c r="AO109" s="70">
        <f ca="1">MIN(MAX(-AO108,0),AO62)</f>
        <v>1034.5897154999984</v>
      </c>
      <c r="AP109" s="70">
        <f ca="1">MIN(MAX(-AP108,0),AP62)</f>
        <v>813.54478333333145</v>
      </c>
      <c r="AQ109" s="70">
        <f ca="1">MIN(MAX(-AQ108,0),AQ62)</f>
        <v>1331.2247904855981</v>
      </c>
      <c r="AR109" s="70">
        <f ca="1">MIN(MAX(-AR108,0),AR62)</f>
        <v>0</v>
      </c>
      <c r="AS109" s="70">
        <f ca="1">MIN(MAX(-AS108,0),AS62)</f>
        <v>0</v>
      </c>
      <c r="AT109" s="70">
        <f ca="1">MIN(MAX(-AT108,0),AT62)</f>
        <v>0</v>
      </c>
      <c r="AU109" s="70">
        <f ca="1">MIN(MAX(-AU108,0),AU62)</f>
        <v>0</v>
      </c>
      <c r="AV109" s="70">
        <f ca="1">MIN(MAX(-AV108,0),AV62)</f>
        <v>0</v>
      </c>
      <c r="AW109" s="70">
        <f ca="1">MIN(MAX(-AW108,0),AW62)</f>
        <v>966.05757404223618</v>
      </c>
      <c r="AX109" s="70">
        <f ca="1">MIN(MAX(-AX108,0),AX62)</f>
        <v>0</v>
      </c>
      <c r="AY109" s="70">
        <f ca="1">MIN(MAX(-AY108,0),AY62)</f>
        <v>0</v>
      </c>
      <c r="AZ109" s="70">
        <f ca="1">MIN(MAX(-AZ108,0),AZ62)</f>
        <v>1097.833730560295</v>
      </c>
      <c r="BA109" s="70">
        <f ca="1">MIN(MAX(-BA108,0),BA62)</f>
        <v>1015.9147543476226</v>
      </c>
      <c r="BB109" s="70">
        <f ca="1">MIN(MAX(-BB108,0),BB62)</f>
        <v>748.67817713333091</v>
      </c>
      <c r="BC109" s="70">
        <f ca="1">MIN(MAX(-BC108,0),BC62)</f>
        <v>1384.0305849304168</v>
      </c>
      <c r="BD109" s="70">
        <f ca="1">MIN(MAX(-BD108,0),BD62)</f>
        <v>0</v>
      </c>
      <c r="BE109" s="70">
        <f ca="1">MIN(MAX(-BE108,0),BE62)</f>
        <v>0</v>
      </c>
      <c r="BF109" s="70">
        <f ca="1">MIN(MAX(-BF108,0),BF62)</f>
        <v>0</v>
      </c>
      <c r="BG109" s="70">
        <f ca="1">MIN(MAX(-BG108,0),BG62)</f>
        <v>0</v>
      </c>
      <c r="BH109" s="70">
        <f ca="1">MIN(MAX(-BH108,0),BH62)</f>
        <v>0</v>
      </c>
      <c r="BI109" s="70">
        <f ca="1">MIN(MAX(-BI108,0),BI62)</f>
        <v>943.00457038023023</v>
      </c>
      <c r="BJ109" s="70">
        <f ca="1">MIN(MAX(-BJ108,0),BJ62)</f>
        <v>0</v>
      </c>
      <c r="BK109" s="70">
        <f ca="1">MIN(MAX(-BK108,0),BK62)</f>
        <v>0</v>
      </c>
      <c r="BL109" s="70">
        <f ca="1">MIN(MAX(-BL108,0),BL62)</f>
        <v>1110.5461653088994</v>
      </c>
      <c r="BM109" s="70">
        <f ca="1">MIN(MAX(-BM108,0),BM62)</f>
        <v>1009.1970814538819</v>
      </c>
      <c r="BN109" s="70">
        <f ca="1">MIN(MAX(-BN108,0),BN62)</f>
        <v>676.36175936570874</v>
      </c>
      <c r="BO109" s="70">
        <f ca="1">MIN(MAX(-BO108,0),BO62)</f>
        <v>1470.9796725972619</v>
      </c>
      <c r="BP109" s="70">
        <f ca="1">MIN(MAX(-BP108,0),BP62)</f>
        <v>0</v>
      </c>
      <c r="BQ109" s="70">
        <f ca="1">MIN(MAX(-BQ108,0),BQ62)</f>
        <v>0</v>
      </c>
      <c r="BR109" s="70">
        <f ca="1">MIN(MAX(-BR108,0),BR62)</f>
        <v>0</v>
      </c>
      <c r="BS109" s="70">
        <f ca="1">MIN(MAX(-BS108,0),BS62)</f>
        <v>0</v>
      </c>
      <c r="BT109" s="70">
        <f ca="1">MIN(MAX(-BT108,0),BT62)</f>
        <v>0</v>
      </c>
      <c r="BU109" s="70">
        <f ca="1">MIN(MAX(-BU108,0),BU62)</f>
        <v>925.95117467090006</v>
      </c>
      <c r="BV109" s="70">
        <f ca="1">MIN(MAX(-BV108,0),BV62)</f>
        <v>0</v>
      </c>
      <c r="BW109" s="70">
        <f ca="1">MIN(MAX(-BW108,0),BW62)</f>
        <v>0</v>
      </c>
      <c r="BX109" s="70">
        <f ca="1">MIN(MAX(-BX108,0),BX62)</f>
        <v>1138.1685410950113</v>
      </c>
      <c r="BY109" s="70">
        <f ca="1">MIN(MAX(-BY108,0),BY62)</f>
        <v>1012.548678305442</v>
      </c>
      <c r="BZ109" s="70">
        <f ca="1">MIN(MAX(-BZ108,0),BZ62)</f>
        <v>597.77183203609536</v>
      </c>
      <c r="CA109" s="70">
        <f ca="1">MIN(MAX(-CA108,0),CA62)</f>
        <v>1591.333464234767</v>
      </c>
      <c r="CB109" s="70">
        <f ca="1">MIN(MAX(-CB108,0),CB62)</f>
        <v>0</v>
      </c>
      <c r="CC109" s="70">
        <f ca="1">MIN(MAX(-CC108,0),CC62)</f>
        <v>0</v>
      </c>
      <c r="CD109" s="70">
        <f ca="1">MIN(MAX(-CD108,0),CD62)</f>
        <v>0</v>
      </c>
      <c r="CE109" s="70">
        <f ca="1">MIN(MAX(-CE108,0),CE62)</f>
        <v>0</v>
      </c>
      <c r="CF109" s="70">
        <f ca="1">MIN(MAX(-CF108,0),CF62)</f>
        <v>0</v>
      </c>
      <c r="CG109" s="70">
        <f ca="1">MIN(MAX(-CG108,0),CG62)</f>
        <v>916.39208424251581</v>
      </c>
      <c r="CH109" s="70">
        <f ca="1">MIN(MAX(-CH108,0),CH62)</f>
        <v>0</v>
      </c>
      <c r="CI109" s="70">
        <f ca="1">MIN(MAX(-CI108,0),CI62)</f>
        <v>0</v>
      </c>
      <c r="CJ109" s="70">
        <f ca="1">MIN(MAX(-CJ108,0),CJ62)</f>
        <v>1184.4154088041571</v>
      </c>
      <c r="CK109" s="70">
        <f ca="1">MIN(MAX(-CK108,0),CK62)</f>
        <v>1028.4781272471237</v>
      </c>
      <c r="CL109" s="70">
        <f ca="1">MIN(MAX(-CL108,0),CL62)</f>
        <v>511.34546002353721</v>
      </c>
      <c r="CM109" s="70">
        <f ca="1">MIN(MAX(-CM108,0),CM62)</f>
        <v>-2724.2389960748178</v>
      </c>
      <c r="CN109" s="70">
        <f ca="1">MIN(MAX(-CN108,0),CN62)</f>
        <v>0</v>
      </c>
      <c r="CO109" s="70">
        <f ca="1">MIN(MAX(-CO108,0),CO62)</f>
        <v>0</v>
      </c>
      <c r="CP109" s="70">
        <f ca="1">MIN(MAX(-CP108,0),CP62)</f>
        <v>0</v>
      </c>
      <c r="CQ109" s="70">
        <f ca="1">MIN(MAX(-CQ108,0),CQ62)</f>
        <v>0</v>
      </c>
      <c r="CR109" s="70">
        <f ca="1">MIN(MAX(-CR108,0),CR62)</f>
        <v>0</v>
      </c>
      <c r="CS109" s="70">
        <f ca="1">MIN(MAX(-CS108,0),CS62)</f>
        <v>0</v>
      </c>
      <c r="CT109" s="70">
        <f ca="1">MIN(MAX(-CT108,0),CT62)</f>
        <v>0</v>
      </c>
      <c r="CU109" s="70">
        <f ca="1">MIN(MAX(-CU108,0),CU62)</f>
        <v>0</v>
      </c>
      <c r="CV109" s="70">
        <f ca="1">MIN(MAX(-CV108,0),CV62)</f>
        <v>0</v>
      </c>
      <c r="CW109" s="70">
        <f ca="1">MIN(MAX(-CW108,0),CW62)</f>
        <v>0</v>
      </c>
      <c r="CX109" s="70">
        <f ca="1">MIN(MAX(-CX108,0),CX62)</f>
        <v>0</v>
      </c>
      <c r="CY109" s="70">
        <f ca="1">MIN(MAX(-CY108,0),CY62)</f>
        <v>0</v>
      </c>
      <c r="CZ109" s="70">
        <f ca="1">MIN(MAX(-CZ108,0),CZ62)</f>
        <v>0</v>
      </c>
      <c r="DA109" s="70">
        <f ca="1">MIN(MAX(-DA108,0),DA62)</f>
        <v>0</v>
      </c>
      <c r="DB109" s="70">
        <f ca="1">MIN(MAX(-DB108,0),DB62)</f>
        <v>0</v>
      </c>
      <c r="DC109" s="70">
        <f ca="1">MIN(MAX(-DC108,0),DC62)</f>
        <v>0</v>
      </c>
      <c r="DD109" s="70">
        <f ca="1">MIN(MAX(-DD108,0),DD62)</f>
        <v>0</v>
      </c>
      <c r="DE109" s="70">
        <f ca="1">MIN(MAX(-DE108,0),DE62)</f>
        <v>0</v>
      </c>
      <c r="DF109" s="70">
        <f ca="1">MIN(MAX(-DF108,0),DF62)</f>
        <v>0</v>
      </c>
      <c r="DG109" s="70">
        <f ca="1">MIN(MAX(-DG108,0),DG62)</f>
        <v>0</v>
      </c>
      <c r="DH109" s="70">
        <f ca="1">MIN(MAX(-DH108,0),DH62)</f>
        <v>0</v>
      </c>
      <c r="DI109" s="70">
        <f ca="1">MIN(MAX(-DI108,0),DI62)</f>
        <v>0</v>
      </c>
      <c r="DJ109" s="70">
        <f ca="1">MIN(MAX(-DJ108,0),DJ62)</f>
        <v>0</v>
      </c>
    </row>
    <row r="110" spans="1:114" x14ac:dyDescent="0.25">
      <c r="B110" s="63" t="s">
        <v>108</v>
      </c>
      <c r="C110" s="63"/>
      <c r="D110" s="63"/>
      <c r="E110" s="63"/>
      <c r="F110" s="6"/>
      <c r="G110" s="70">
        <f ca="1">MIN(MAX(G108,0),G64)</f>
        <v>0</v>
      </c>
      <c r="H110" s="70">
        <f ca="1">MIN(MAX(H108,0),H64)</f>
        <v>0</v>
      </c>
      <c r="I110" s="70">
        <f ca="1">MIN(MAX(I108,0),I64)</f>
        <v>0</v>
      </c>
      <c r="J110" s="70">
        <f ca="1">MIN(MAX(J108,0),J64)</f>
        <v>0</v>
      </c>
      <c r="K110" s="70">
        <f ca="1">MIN(MAX(K108,0),K64)</f>
        <v>1851.0581953582489</v>
      </c>
      <c r="L110" s="70">
        <f ca="1">MIN(MAX(L108,0),L64)</f>
        <v>1780.3864362534093</v>
      </c>
      <c r="M110" s="70">
        <f ca="1">MIN(MAX(M108,0),M64)</f>
        <v>2322.8249489398117</v>
      </c>
      <c r="N110" s="70">
        <f ca="1">MIN(MAX(N108,0),N64)</f>
        <v>1797.5513379552253</v>
      </c>
      <c r="O110" s="70">
        <f ca="1">MIN(MAX(O108,0),O64)</f>
        <v>1290.4638078392545</v>
      </c>
      <c r="P110" s="70">
        <f ca="1">MIN(MAX(P108,0),P64)</f>
        <v>1809.9591077109212</v>
      </c>
      <c r="Q110" s="70">
        <f ca="1">MIN(MAX(Q108,0),Q64)</f>
        <v>0</v>
      </c>
      <c r="R110" s="70">
        <f ca="1">MIN(MAX(R108,0),R64)</f>
        <v>0</v>
      </c>
      <c r="S110" s="70">
        <f ca="1">MIN(MAX(S108,0),S64)</f>
        <v>0</v>
      </c>
      <c r="T110" s="70">
        <f ca="1">MIN(MAX(T108,0),T64)</f>
        <v>0</v>
      </c>
      <c r="U110" s="70">
        <f ca="1">MIN(MAX(U108,0),U64)</f>
        <v>0</v>
      </c>
      <c r="V110" s="70">
        <f ca="1">MIN(MAX(V108,0),V64)</f>
        <v>179.10138193314543</v>
      </c>
      <c r="W110" s="70">
        <f ca="1">MIN(MAX(W108,0),W64)</f>
        <v>0</v>
      </c>
      <c r="X110" s="70">
        <f ca="1">MIN(MAX(X108,0),X64)</f>
        <v>118.77240163313861</v>
      </c>
      <c r="Y110" s="70">
        <f ca="1">MIN(MAX(Y108,0),Y64)</f>
        <v>0</v>
      </c>
      <c r="Z110" s="70">
        <f ca="1">MIN(MAX(Z108,0),Z64)</f>
        <v>0</v>
      </c>
      <c r="AA110" s="70">
        <f ca="1">MIN(MAX(AA108,0),AA64)</f>
        <v>274.16566338670492</v>
      </c>
      <c r="AB110" s="70">
        <f ca="1">MIN(MAX(AB108,0),AB64)</f>
        <v>0</v>
      </c>
      <c r="AC110" s="70">
        <f ca="1">MIN(MAX(AC108,0),AC64)</f>
        <v>0</v>
      </c>
      <c r="AD110" s="70">
        <f ca="1">MIN(MAX(AD108,0),AD64)</f>
        <v>0</v>
      </c>
      <c r="AE110" s="70">
        <f ca="1">MIN(MAX(AE108,0),AE64)</f>
        <v>0</v>
      </c>
      <c r="AF110" s="70">
        <f ca="1">MIN(MAX(AF108,0),AF64)</f>
        <v>0</v>
      </c>
      <c r="AG110" s="70">
        <f ca="1">MIN(MAX(AG108,0),AG64)</f>
        <v>123.69535184637398</v>
      </c>
      <c r="AH110" s="70">
        <f ca="1">MIN(MAX(AH108,0),AH64)</f>
        <v>405.19152321611688</v>
      </c>
      <c r="AI110" s="70">
        <f ca="1">MIN(MAX(AI108,0),AI64)</f>
        <v>139.05679654271233</v>
      </c>
      <c r="AJ110" s="70">
        <f ca="1">MIN(MAX(AJ108,0),AJ64)</f>
        <v>334.29389680294258</v>
      </c>
      <c r="AK110" s="70">
        <f ca="1">MIN(MAX(AK108,0),AK64)</f>
        <v>0</v>
      </c>
      <c r="AL110" s="70">
        <f ca="1">MIN(MAX(AL108,0),AL64)</f>
        <v>0</v>
      </c>
      <c r="AM110" s="70">
        <f ca="1">MIN(MAX(AM108,0),AM64)</f>
        <v>511.9466328783115</v>
      </c>
      <c r="AN110" s="70">
        <f ca="1">MIN(MAX(AN108,0),AN64)</f>
        <v>0</v>
      </c>
      <c r="AO110" s="70">
        <f ca="1">MIN(MAX(AO108,0),AO64)</f>
        <v>0</v>
      </c>
      <c r="AP110" s="70">
        <f ca="1">MIN(MAX(AP108,0),AP64)</f>
        <v>0</v>
      </c>
      <c r="AQ110" s="70">
        <f ca="1">MIN(MAX(AQ108,0),AQ64)</f>
        <v>0</v>
      </c>
      <c r="AR110" s="70">
        <f ca="1">MIN(MAX(AR108,0),AR64)</f>
        <v>178.21280913829816</v>
      </c>
      <c r="AS110" s="70">
        <f ca="1">MIN(MAX(AS108,0),AS64)</f>
        <v>395.4807752433573</v>
      </c>
      <c r="AT110" s="70">
        <f ca="1">MIN(MAX(AT108,0),AT64)</f>
        <v>736.02959280118</v>
      </c>
      <c r="AU110" s="70">
        <f ca="1">MIN(MAX(AU108,0),AU64)</f>
        <v>412.43903875717507</v>
      </c>
      <c r="AV110" s="70">
        <f ca="1">MIN(MAX(AV108,0),AV64)</f>
        <v>648.37716782693587</v>
      </c>
      <c r="AW110" s="70">
        <f ca="1">MIN(MAX(AW108,0),AW64)</f>
        <v>0</v>
      </c>
      <c r="AX110" s="70">
        <f ca="1">MIN(MAX(AX108,0),AX64)</f>
        <v>231.20722386897063</v>
      </c>
      <c r="AY110" s="70">
        <f ca="1">MIN(MAX(AY108,0),AY64)</f>
        <v>861.31853068983935</v>
      </c>
      <c r="AZ110" s="70">
        <f ca="1">MIN(MAX(AZ108,0),AZ64)</f>
        <v>0</v>
      </c>
      <c r="BA110" s="70">
        <f ca="1">MIN(MAX(BA108,0),BA64)</f>
        <v>0</v>
      </c>
      <c r="BB110" s="70">
        <f ca="1">MIN(MAX(BB108,0),BB64)</f>
        <v>0</v>
      </c>
      <c r="BC110" s="70">
        <f ca="1">MIN(MAX(BC108,0),BC64)</f>
        <v>0</v>
      </c>
      <c r="BD110" s="70">
        <f ca="1">MIN(MAX(BD108,0),BD64)</f>
        <v>491.23361253282047</v>
      </c>
      <c r="BE110" s="70">
        <f ca="1">MIN(MAX(BE108,0),BE64)</f>
        <v>761.65151850459017</v>
      </c>
      <c r="BF110" s="70">
        <f ca="1">MIN(MAX(BF108,0),BF64)</f>
        <v>1186.063542653679</v>
      </c>
      <c r="BG110" s="70">
        <f ca="1">MIN(MAX(BG108,0),BG64)</f>
        <v>780.87749320534738</v>
      </c>
      <c r="BH110" s="70">
        <f ca="1">MIN(MAX(BH108,0),BH64)</f>
        <v>1074.6169065166216</v>
      </c>
      <c r="BI110" s="70">
        <f ca="1">MIN(MAX(BI108,0),BI64)</f>
        <v>0</v>
      </c>
      <c r="BJ110" s="70">
        <f ca="1">MIN(MAX(BJ108,0),BJ64)</f>
        <v>551.5592280976324</v>
      </c>
      <c r="BK110" s="70">
        <f ca="1">MIN(MAX(BK108,0),BK64)</f>
        <v>1337.6731683660926</v>
      </c>
      <c r="BL110" s="70">
        <f ca="1">MIN(MAX(BL108,0),BL64)</f>
        <v>0</v>
      </c>
      <c r="BM110" s="70">
        <f ca="1">MIN(MAX(BM108,0),BM64)</f>
        <v>0</v>
      </c>
      <c r="BN110" s="70">
        <f ca="1">MIN(MAX(BN108,0),BN64)</f>
        <v>0</v>
      </c>
      <c r="BO110" s="70">
        <f ca="1">MIN(MAX(BO108,0),BO64)</f>
        <v>0</v>
      </c>
      <c r="BP110" s="70">
        <f ca="1">MIN(MAX(BP108,0),BP64)</f>
        <v>870.49521084152889</v>
      </c>
      <c r="BQ110" s="70">
        <f ca="1">MIN(MAX(BQ108,0),BQ64)</f>
        <v>1207.3044340738513</v>
      </c>
      <c r="BR110" s="70">
        <f ca="1">MIN(MAX(BR108,0),BR64)</f>
        <v>1736.4727151303048</v>
      </c>
      <c r="BS110" s="70">
        <f ca="1">MIN(MAX(BS108,0),BS64)</f>
        <v>1229.3630805188286</v>
      </c>
      <c r="BT110" s="70">
        <f ca="1">MIN(MAX(BT108,0),BT64)</f>
        <v>1595.3039565179158</v>
      </c>
      <c r="BU110" s="70">
        <f ca="1">MIN(MAX(BU108,0),BU64)</f>
        <v>0</v>
      </c>
      <c r="BV110" s="70">
        <f ca="1">MIN(MAX(BV108,0),BV64)</f>
        <v>939.97846763229052</v>
      </c>
      <c r="BW110" s="70">
        <f ca="1">MIN(MAX(BW108,0),BW64)</f>
        <v>1920.9603674257248</v>
      </c>
      <c r="BX110" s="70">
        <f ca="1">MIN(MAX(BX108,0),BX64)</f>
        <v>0</v>
      </c>
      <c r="BY110" s="70">
        <f ca="1">MIN(MAX(BY108,0),BY64)</f>
        <v>0</v>
      </c>
      <c r="BZ110" s="70">
        <f ca="1">MIN(MAX(BZ108,0),BZ64)</f>
        <v>0</v>
      </c>
      <c r="CA110" s="70">
        <f ca="1">MIN(MAX(CA108,0),CA64)</f>
        <v>0</v>
      </c>
      <c r="CB110" s="70">
        <f ca="1">MIN(MAX(CB108,0),CB64)</f>
        <v>1332.5003389033802</v>
      </c>
      <c r="CC110" s="70">
        <f ca="1">MIN(MAX(CC108,0),CC64)</f>
        <v>1752.2411142436713</v>
      </c>
      <c r="CD110" s="70">
        <f ca="1">MIN(MAX(CD108,0),CD64)</f>
        <v>1672.8045110838602</v>
      </c>
      <c r="CE110" s="70">
        <f ca="1">MIN(MAX(CE108,0),CE64)</f>
        <v>0</v>
      </c>
      <c r="CF110" s="70">
        <f ca="1">MIN(MAX(CF108,0),CF64)</f>
        <v>0</v>
      </c>
      <c r="CG110" s="70">
        <f ca="1">MIN(MAX(CG108,0),CG64)</f>
        <v>0</v>
      </c>
      <c r="CH110" s="70">
        <f ca="1">MIN(MAX(CH108,0),CH64)</f>
        <v>916.39208424251581</v>
      </c>
      <c r="CI110" s="70">
        <f ca="1">MIN(MAX(CI108,0),CI64)</f>
        <v>0</v>
      </c>
      <c r="CJ110" s="70">
        <f ca="1">MIN(MAX(CJ108,0),CJ64)</f>
        <v>0</v>
      </c>
      <c r="CK110" s="70">
        <f ca="1">MIN(MAX(CK108,0),CK64)</f>
        <v>0</v>
      </c>
      <c r="CL110" s="70">
        <f ca="1">MIN(MAX(CL108,0),CL64)</f>
        <v>0</v>
      </c>
      <c r="CM110" s="70">
        <f ca="1">MIN(MAX(CM108,0),CM64)</f>
        <v>0</v>
      </c>
      <c r="CN110" s="70">
        <f ca="1">MIN(MAX(CN108,0),CN64)</f>
        <v>0</v>
      </c>
      <c r="CO110" s="70">
        <f ca="1">MIN(MAX(CO108,0),CO64)</f>
        <v>0</v>
      </c>
      <c r="CP110" s="70">
        <f ca="1">MIN(MAX(CP108,0),CP64)</f>
        <v>0</v>
      </c>
      <c r="CQ110" s="70">
        <f ca="1">MIN(MAX(CQ108,0),CQ64)</f>
        <v>0</v>
      </c>
      <c r="CR110" s="70">
        <f ca="1">MIN(MAX(CR108,0),CR64)</f>
        <v>0</v>
      </c>
      <c r="CS110" s="70">
        <f ca="1">MIN(MAX(CS108,0),CS64)</f>
        <v>0</v>
      </c>
      <c r="CT110" s="70">
        <f ca="1">MIN(MAX(CT108,0),CT64)</f>
        <v>0</v>
      </c>
      <c r="CU110" s="70">
        <f ca="1">MIN(MAX(CU108,0),CU64)</f>
        <v>0</v>
      </c>
      <c r="CV110" s="70">
        <f ca="1">MIN(MAX(CV108,0),CV64)</f>
        <v>0</v>
      </c>
      <c r="CW110" s="70">
        <f ca="1">MIN(MAX(CW108,0),CW64)</f>
        <v>0</v>
      </c>
      <c r="CX110" s="70">
        <f ca="1">MIN(MAX(CX108,0),CX64)</f>
        <v>0</v>
      </c>
      <c r="CY110" s="70">
        <f ca="1">MIN(MAX(CY108,0),CY64)</f>
        <v>0</v>
      </c>
      <c r="CZ110" s="70">
        <f ca="1">MIN(MAX(CZ108,0),CZ64)</f>
        <v>0</v>
      </c>
      <c r="DA110" s="70">
        <f ca="1">MIN(MAX(DA108,0),DA64)</f>
        <v>0</v>
      </c>
      <c r="DB110" s="70">
        <f ca="1">MIN(MAX(DB108,0),DB64)</f>
        <v>0</v>
      </c>
      <c r="DC110" s="70">
        <f ca="1">MIN(MAX(DC108,0),DC64)</f>
        <v>0</v>
      </c>
      <c r="DD110" s="70">
        <f ca="1">MIN(MAX(DD108,0),DD64)</f>
        <v>0</v>
      </c>
      <c r="DE110" s="70">
        <f ca="1">MIN(MAX(DE108,0),DE64)</f>
        <v>0</v>
      </c>
      <c r="DF110" s="70">
        <f ca="1">MIN(MAX(DF108,0),DF64)</f>
        <v>0</v>
      </c>
      <c r="DG110" s="70">
        <f ca="1">MIN(MAX(DG108,0),DG64)</f>
        <v>0</v>
      </c>
      <c r="DH110" s="70">
        <f ca="1">MIN(MAX(DH108,0),DH64)</f>
        <v>0</v>
      </c>
      <c r="DI110" s="70">
        <f ca="1">MIN(MAX(DI108,0),DI64)</f>
        <v>0</v>
      </c>
      <c r="DJ110" s="70">
        <f ca="1">MIN(MAX(DJ108,0),DJ64)</f>
        <v>0</v>
      </c>
    </row>
    <row r="111" spans="1:114" ht="13.8" thickBot="1" x14ac:dyDescent="0.3">
      <c r="B111" s="63"/>
      <c r="C111" s="79" t="s">
        <v>109</v>
      </c>
      <c r="D111" s="79"/>
      <c r="E111" s="79"/>
      <c r="F111" s="80"/>
      <c r="G111" s="81">
        <f ca="1">G108+G109-G110</f>
        <v>0</v>
      </c>
      <c r="H111" s="81">
        <f t="shared" ref="H111:BS111" ca="1" si="74">H108+H109-H110</f>
        <v>0</v>
      </c>
      <c r="I111" s="81">
        <f t="shared" ca="1" si="74"/>
        <v>0</v>
      </c>
      <c r="J111" s="81">
        <f t="shared" ca="1" si="74"/>
        <v>-100.00000000000045</v>
      </c>
      <c r="K111" s="81">
        <f t="shared" ca="1" si="74"/>
        <v>0</v>
      </c>
      <c r="L111" s="81">
        <f t="shared" ca="1" si="74"/>
        <v>0</v>
      </c>
      <c r="M111" s="81">
        <f t="shared" ca="1" si="74"/>
        <v>0</v>
      </c>
      <c r="N111" s="81">
        <f t="shared" ca="1" si="74"/>
        <v>0</v>
      </c>
      <c r="O111" s="81">
        <f t="shared" ca="1" si="74"/>
        <v>0</v>
      </c>
      <c r="P111" s="81">
        <f t="shared" ca="1" si="74"/>
        <v>2031.7924521356977</v>
      </c>
      <c r="Q111" s="81">
        <f t="shared" ca="1" si="74"/>
        <v>1783.8816483843555</v>
      </c>
      <c r="R111" s="81">
        <f t="shared" ca="1" si="74"/>
        <v>0</v>
      </c>
      <c r="S111" s="81">
        <f t="shared" ca="1" si="74"/>
        <v>0</v>
      </c>
      <c r="T111" s="81">
        <f t="shared" ca="1" si="74"/>
        <v>-3.2824301330724097</v>
      </c>
      <c r="U111" s="81">
        <f t="shared" ca="1" si="74"/>
        <v>-65.145369974280058</v>
      </c>
      <c r="V111" s="81">
        <f t="shared" ca="1" si="74"/>
        <v>0</v>
      </c>
      <c r="W111" s="81">
        <f t="shared" ca="1" si="74"/>
        <v>0</v>
      </c>
      <c r="X111" s="81">
        <f t="shared" ca="1" si="74"/>
        <v>0</v>
      </c>
      <c r="Y111" s="81">
        <f t="shared" ca="1" si="74"/>
        <v>-785.59104723328983</v>
      </c>
      <c r="Z111" s="81">
        <f t="shared" ca="1" si="74"/>
        <v>-176.80420038004803</v>
      </c>
      <c r="AA111" s="81">
        <f t="shared" ca="1" si="74"/>
        <v>0</v>
      </c>
      <c r="AB111" s="81">
        <f t="shared" ca="1" si="74"/>
        <v>-849.21386946603229</v>
      </c>
      <c r="AC111" s="81">
        <f t="shared" ca="1" si="74"/>
        <v>-1063.7725999999989</v>
      </c>
      <c r="AD111" s="81">
        <f t="shared" ca="1" si="74"/>
        <v>-871.86458333333212</v>
      </c>
      <c r="AE111" s="81">
        <f t="shared" ca="1" si="74"/>
        <v>0</v>
      </c>
      <c r="AF111" s="81">
        <f t="shared" ca="1" si="74"/>
        <v>0</v>
      </c>
      <c r="AG111" s="81">
        <f t="shared" ca="1" si="74"/>
        <v>0</v>
      </c>
      <c r="AH111" s="81">
        <f t="shared" ca="1" si="74"/>
        <v>0</v>
      </c>
      <c r="AI111" s="81">
        <f t="shared" ca="1" si="74"/>
        <v>0</v>
      </c>
      <c r="AJ111" s="81">
        <f t="shared" ca="1" si="74"/>
        <v>0</v>
      </c>
      <c r="AK111" s="81">
        <f t="shared" ca="1" si="74"/>
        <v>0</v>
      </c>
      <c r="AL111" s="81">
        <f t="shared" ca="1" si="74"/>
        <v>0</v>
      </c>
      <c r="AM111" s="81">
        <f t="shared" ca="1" si="74"/>
        <v>0</v>
      </c>
      <c r="AN111" s="81">
        <f t="shared" ca="1" si="74"/>
        <v>0</v>
      </c>
      <c r="AO111" s="81">
        <f t="shared" ca="1" si="74"/>
        <v>0</v>
      </c>
      <c r="AP111" s="81">
        <f t="shared" ca="1" si="74"/>
        <v>0</v>
      </c>
      <c r="AQ111" s="81">
        <f t="shared" ca="1" si="74"/>
        <v>0</v>
      </c>
      <c r="AR111" s="81">
        <f t="shared" ca="1" si="74"/>
        <v>0</v>
      </c>
      <c r="AS111" s="81">
        <f t="shared" ca="1" si="74"/>
        <v>0</v>
      </c>
      <c r="AT111" s="81">
        <f t="shared" ca="1" si="74"/>
        <v>0</v>
      </c>
      <c r="AU111" s="81">
        <f t="shared" ca="1" si="74"/>
        <v>0</v>
      </c>
      <c r="AV111" s="81">
        <f t="shared" ca="1" si="74"/>
        <v>0</v>
      </c>
      <c r="AW111" s="81">
        <f t="shared" ca="1" si="74"/>
        <v>0</v>
      </c>
      <c r="AX111" s="81">
        <f t="shared" ca="1" si="74"/>
        <v>0</v>
      </c>
      <c r="AY111" s="81">
        <f t="shared" ca="1" si="74"/>
        <v>0</v>
      </c>
      <c r="AZ111" s="81">
        <f t="shared" ca="1" si="74"/>
        <v>0</v>
      </c>
      <c r="BA111" s="81">
        <f t="shared" ca="1" si="74"/>
        <v>0</v>
      </c>
      <c r="BB111" s="81">
        <f t="shared" ca="1" si="74"/>
        <v>0</v>
      </c>
      <c r="BC111" s="81">
        <f t="shared" ca="1" si="74"/>
        <v>-9.0949470177292824E-13</v>
      </c>
      <c r="BD111" s="81">
        <f t="shared" ca="1" si="74"/>
        <v>0</v>
      </c>
      <c r="BE111" s="81">
        <f t="shared" ca="1" si="74"/>
        <v>0</v>
      </c>
      <c r="BF111" s="81">
        <f t="shared" ca="1" si="74"/>
        <v>0</v>
      </c>
      <c r="BG111" s="81">
        <f t="shared" ca="1" si="74"/>
        <v>0</v>
      </c>
      <c r="BH111" s="81">
        <f t="shared" ca="1" si="74"/>
        <v>0</v>
      </c>
      <c r="BI111" s="81">
        <f t="shared" ca="1" si="74"/>
        <v>0</v>
      </c>
      <c r="BJ111" s="81">
        <f t="shared" ca="1" si="74"/>
        <v>0</v>
      </c>
      <c r="BK111" s="81">
        <f t="shared" ca="1" si="74"/>
        <v>0</v>
      </c>
      <c r="BL111" s="81">
        <f t="shared" ca="1" si="74"/>
        <v>0</v>
      </c>
      <c r="BM111" s="81">
        <f t="shared" ca="1" si="74"/>
        <v>0</v>
      </c>
      <c r="BN111" s="81">
        <f t="shared" ca="1" si="74"/>
        <v>0</v>
      </c>
      <c r="BO111" s="81">
        <f t="shared" ca="1" si="74"/>
        <v>0</v>
      </c>
      <c r="BP111" s="81">
        <f t="shared" ca="1" si="74"/>
        <v>0</v>
      </c>
      <c r="BQ111" s="81">
        <f t="shared" ca="1" si="74"/>
        <v>0</v>
      </c>
      <c r="BR111" s="81">
        <f t="shared" ca="1" si="74"/>
        <v>0</v>
      </c>
      <c r="BS111" s="81">
        <f t="shared" ca="1" si="74"/>
        <v>0</v>
      </c>
      <c r="BT111" s="81">
        <f t="shared" ref="BT111:DJ111" ca="1" si="75">BT108+BT109-BT110</f>
        <v>0</v>
      </c>
      <c r="BU111" s="81">
        <f t="shared" ca="1" si="75"/>
        <v>0</v>
      </c>
      <c r="BV111" s="81">
        <f t="shared" ca="1" si="75"/>
        <v>0</v>
      </c>
      <c r="BW111" s="81">
        <f t="shared" ca="1" si="75"/>
        <v>0</v>
      </c>
      <c r="BX111" s="81">
        <f t="shared" ca="1" si="75"/>
        <v>0</v>
      </c>
      <c r="BY111" s="81">
        <f t="shared" ca="1" si="75"/>
        <v>0</v>
      </c>
      <c r="BZ111" s="81">
        <f t="shared" ca="1" si="75"/>
        <v>0</v>
      </c>
      <c r="CA111" s="81">
        <f t="shared" ca="1" si="75"/>
        <v>0</v>
      </c>
      <c r="CB111" s="81">
        <f t="shared" ca="1" si="75"/>
        <v>0</v>
      </c>
      <c r="CC111" s="81">
        <f t="shared" ca="1" si="75"/>
        <v>0</v>
      </c>
      <c r="CD111" s="81">
        <f t="shared" ca="1" si="75"/>
        <v>739.45932929760329</v>
      </c>
      <c r="CE111" s="81">
        <f t="shared" ca="1" si="75"/>
        <v>1777.838143026185</v>
      </c>
      <c r="CF111" s="81">
        <f t="shared" ca="1" si="75"/>
        <v>2233.9682126161565</v>
      </c>
      <c r="CG111" s="81">
        <f t="shared" ca="1" si="75"/>
        <v>0</v>
      </c>
      <c r="CH111" s="81">
        <f t="shared" ca="1" si="75"/>
        <v>497.03061873030003</v>
      </c>
      <c r="CI111" s="81">
        <f t="shared" ca="1" si="75"/>
        <v>2637.8205042175809</v>
      </c>
      <c r="CJ111" s="81">
        <f t="shared" ca="1" si="75"/>
        <v>0</v>
      </c>
      <c r="CK111" s="81">
        <f t="shared" ca="1" si="75"/>
        <v>0</v>
      </c>
      <c r="CL111" s="81">
        <f t="shared" ca="1" si="75"/>
        <v>0</v>
      </c>
      <c r="CM111" s="81">
        <f t="shared" ca="1" si="75"/>
        <v>-4477.6531533297211</v>
      </c>
      <c r="CN111" s="81">
        <f t="shared" ca="1" si="75"/>
        <v>1897.8630991446009</v>
      </c>
      <c r="CO111" s="81">
        <f t="shared" ca="1" si="75"/>
        <v>2421.1963714983995</v>
      </c>
      <c r="CP111" s="81">
        <f t="shared" ca="1" si="75"/>
        <v>3244.6736377567563</v>
      </c>
      <c r="CQ111" s="81">
        <f t="shared" ca="1" si="75"/>
        <v>2451.2133086561557</v>
      </c>
      <c r="CR111" s="81">
        <f t="shared" ca="1" si="75"/>
        <v>3020.0016311092927</v>
      </c>
      <c r="CS111" s="81">
        <f t="shared" ca="1" si="75"/>
        <v>-916.19437410548221</v>
      </c>
      <c r="CT111" s="81">
        <f t="shared" ca="1" si="75"/>
        <v>1993.0744238868153</v>
      </c>
      <c r="CU111" s="81">
        <f t="shared" ca="1" si="75"/>
        <v>3521.5309386512336</v>
      </c>
      <c r="CV111" s="81">
        <f t="shared" ca="1" si="75"/>
        <v>-1253.9267346703512</v>
      </c>
      <c r="CW111" s="81">
        <f t="shared" ca="1" si="75"/>
        <v>-1060.1189800147686</v>
      </c>
      <c r="CX111" s="81">
        <f t="shared" ca="1" si="75"/>
        <v>-415.13033027306045</v>
      </c>
      <c r="CY111" s="81">
        <f t="shared" ca="1" si="75"/>
        <v>-1967.6172789163777</v>
      </c>
      <c r="CZ111" s="81">
        <f t="shared" ca="1" si="75"/>
        <v>2592.3332368641181</v>
      </c>
      <c r="DA111" s="81">
        <f t="shared" ca="1" si="75"/>
        <v>3245.0672639936406</v>
      </c>
      <c r="DB111" s="81">
        <f t="shared" ca="1" si="75"/>
        <v>4272.72090858915</v>
      </c>
      <c r="DC111" s="81">
        <f t="shared" ca="1" si="75"/>
        <v>3280.6052523499347</v>
      </c>
      <c r="DD111" s="81">
        <f t="shared" ca="1" si="75"/>
        <v>3990.1186598476706</v>
      </c>
      <c r="DE111" s="81">
        <f t="shared" ca="1" si="75"/>
        <v>-927.69026833523378</v>
      </c>
      <c r="DF111" s="81">
        <f t="shared" ca="1" si="75"/>
        <v>2705.3933667739225</v>
      </c>
      <c r="DG111" s="81">
        <f t="shared" ca="1" si="75"/>
        <v>4613.6595025039287</v>
      </c>
      <c r="DH111" s="81">
        <f t="shared" ca="1" si="75"/>
        <v>-1352.4984513154054</v>
      </c>
      <c r="DI111" s="81">
        <f t="shared" ca="1" si="75"/>
        <v>-1111.3854579220488</v>
      </c>
      <c r="DJ111" s="81">
        <f t="shared" ca="1" si="75"/>
        <v>-306.68774509752291</v>
      </c>
    </row>
    <row r="112" spans="1:114" x14ac:dyDescent="0.25">
      <c r="B112" s="63" t="s">
        <v>110</v>
      </c>
      <c r="C112" s="63"/>
      <c r="D112" s="63"/>
      <c r="E112" s="63"/>
      <c r="F112" s="6"/>
      <c r="G112" s="70">
        <f ca="1">MIN(G79,G81)</f>
        <v>0</v>
      </c>
      <c r="H112" s="70">
        <f t="shared" ref="H112:BS112" ca="1" si="76">MIN(H79,H81)</f>
        <v>0</v>
      </c>
      <c r="I112" s="70">
        <f t="shared" ca="1" si="76"/>
        <v>0</v>
      </c>
      <c r="J112" s="70">
        <f t="shared" ca="1" si="76"/>
        <v>0</v>
      </c>
      <c r="K112" s="70">
        <f t="shared" ca="1" si="76"/>
        <v>0</v>
      </c>
      <c r="L112" s="70">
        <f t="shared" ca="1" si="76"/>
        <v>0</v>
      </c>
      <c r="M112" s="70">
        <f t="shared" ca="1" si="76"/>
        <v>0</v>
      </c>
      <c r="N112" s="70">
        <f t="shared" ca="1" si="76"/>
        <v>0</v>
      </c>
      <c r="O112" s="70">
        <f t="shared" ca="1" si="76"/>
        <v>0</v>
      </c>
      <c r="P112" s="70">
        <f t="shared" ca="1" si="76"/>
        <v>0</v>
      </c>
      <c r="Q112" s="70">
        <f t="shared" ca="1" si="76"/>
        <v>0</v>
      </c>
      <c r="R112" s="70">
        <f t="shared" ca="1" si="76"/>
        <v>0</v>
      </c>
      <c r="S112" s="70">
        <f t="shared" ca="1" si="76"/>
        <v>1.8189894035458565E-12</v>
      </c>
      <c r="T112" s="70">
        <f t="shared" ca="1" si="76"/>
        <v>0</v>
      </c>
      <c r="U112" s="70">
        <f t="shared" ca="1" si="76"/>
        <v>0</v>
      </c>
      <c r="V112" s="70">
        <f t="shared" ca="1" si="76"/>
        <v>0</v>
      </c>
      <c r="W112" s="70">
        <f t="shared" ca="1" si="76"/>
        <v>0</v>
      </c>
      <c r="X112" s="70">
        <f t="shared" ca="1" si="76"/>
        <v>0</v>
      </c>
      <c r="Y112" s="70">
        <f t="shared" ca="1" si="76"/>
        <v>0</v>
      </c>
      <c r="Z112" s="70">
        <f t="shared" ca="1" si="76"/>
        <v>0</v>
      </c>
      <c r="AA112" s="70">
        <f t="shared" ca="1" si="76"/>
        <v>0</v>
      </c>
      <c r="AB112" s="70">
        <f t="shared" ca="1" si="76"/>
        <v>0</v>
      </c>
      <c r="AC112" s="70">
        <f t="shared" ca="1" si="76"/>
        <v>0</v>
      </c>
      <c r="AD112" s="70">
        <f t="shared" ca="1" si="76"/>
        <v>0</v>
      </c>
      <c r="AE112" s="70">
        <f t="shared" ca="1" si="76"/>
        <v>-1.8189894035458565E-12</v>
      </c>
      <c r="AF112" s="70">
        <f t="shared" ca="1" si="76"/>
        <v>0</v>
      </c>
      <c r="AG112" s="70">
        <f t="shared" ca="1" si="76"/>
        <v>0</v>
      </c>
      <c r="AH112" s="70">
        <f t="shared" ca="1" si="76"/>
        <v>0</v>
      </c>
      <c r="AI112" s="70">
        <f t="shared" ca="1" si="76"/>
        <v>0</v>
      </c>
      <c r="AJ112" s="70">
        <f t="shared" ca="1" si="76"/>
        <v>0</v>
      </c>
      <c r="AK112" s="70">
        <f t="shared" ca="1" si="76"/>
        <v>0</v>
      </c>
      <c r="AL112" s="70">
        <f t="shared" ca="1" si="76"/>
        <v>0</v>
      </c>
      <c r="AM112" s="70">
        <f t="shared" ca="1" si="76"/>
        <v>0</v>
      </c>
      <c r="AN112" s="70">
        <f t="shared" ca="1" si="76"/>
        <v>0</v>
      </c>
      <c r="AO112" s="70">
        <f t="shared" ca="1" si="76"/>
        <v>0</v>
      </c>
      <c r="AP112" s="70">
        <f t="shared" ca="1" si="76"/>
        <v>0</v>
      </c>
      <c r="AQ112" s="70">
        <f t="shared" ca="1" si="76"/>
        <v>0</v>
      </c>
      <c r="AR112" s="70">
        <f t="shared" ca="1" si="76"/>
        <v>0</v>
      </c>
      <c r="AS112" s="70">
        <f t="shared" ca="1" si="76"/>
        <v>0</v>
      </c>
      <c r="AT112" s="70">
        <f t="shared" ca="1" si="76"/>
        <v>0</v>
      </c>
      <c r="AU112" s="70">
        <f t="shared" ca="1" si="76"/>
        <v>0</v>
      </c>
      <c r="AV112" s="70">
        <f t="shared" ca="1" si="76"/>
        <v>0</v>
      </c>
      <c r="AW112" s="70">
        <f t="shared" ca="1" si="76"/>
        <v>0</v>
      </c>
      <c r="AX112" s="70">
        <f t="shared" ca="1" si="76"/>
        <v>0</v>
      </c>
      <c r="AY112" s="70">
        <f t="shared" ca="1" si="76"/>
        <v>0</v>
      </c>
      <c r="AZ112" s="70">
        <f t="shared" ca="1" si="76"/>
        <v>0</v>
      </c>
      <c r="BA112" s="70">
        <f t="shared" ca="1" si="76"/>
        <v>0</v>
      </c>
      <c r="BB112" s="70">
        <f t="shared" ca="1" si="76"/>
        <v>0</v>
      </c>
      <c r="BC112" s="70">
        <f t="shared" ca="1" si="76"/>
        <v>0</v>
      </c>
      <c r="BD112" s="70">
        <f t="shared" ca="1" si="76"/>
        <v>0</v>
      </c>
      <c r="BE112" s="70">
        <f t="shared" ca="1" si="76"/>
        <v>0</v>
      </c>
      <c r="BF112" s="70">
        <f t="shared" ca="1" si="76"/>
        <v>0</v>
      </c>
      <c r="BG112" s="70">
        <f t="shared" ca="1" si="76"/>
        <v>0</v>
      </c>
      <c r="BH112" s="70">
        <f t="shared" ca="1" si="76"/>
        <v>0</v>
      </c>
      <c r="BI112" s="70">
        <f t="shared" ca="1" si="76"/>
        <v>0</v>
      </c>
      <c r="BJ112" s="70">
        <f t="shared" ca="1" si="76"/>
        <v>0</v>
      </c>
      <c r="BK112" s="70">
        <f t="shared" ca="1" si="76"/>
        <v>0</v>
      </c>
      <c r="BL112" s="70">
        <f t="shared" ca="1" si="76"/>
        <v>0</v>
      </c>
      <c r="BM112" s="70">
        <f t="shared" ca="1" si="76"/>
        <v>0</v>
      </c>
      <c r="BN112" s="70">
        <f t="shared" ca="1" si="76"/>
        <v>0</v>
      </c>
      <c r="BO112" s="70">
        <f t="shared" ca="1" si="76"/>
        <v>0</v>
      </c>
      <c r="BP112" s="70">
        <f t="shared" ca="1" si="76"/>
        <v>0</v>
      </c>
      <c r="BQ112" s="70">
        <f t="shared" ca="1" si="76"/>
        <v>0</v>
      </c>
      <c r="BR112" s="70">
        <f t="shared" ca="1" si="76"/>
        <v>0</v>
      </c>
      <c r="BS112" s="70">
        <f t="shared" ca="1" si="76"/>
        <v>0</v>
      </c>
      <c r="BT112" s="70">
        <f t="shared" ref="BT112:DJ112" ca="1" si="77">MIN(BT79,BT81)</f>
        <v>0</v>
      </c>
      <c r="BU112" s="70">
        <f t="shared" ca="1" si="77"/>
        <v>0</v>
      </c>
      <c r="BV112" s="70">
        <f t="shared" ca="1" si="77"/>
        <v>0</v>
      </c>
      <c r="BW112" s="70">
        <f t="shared" ca="1" si="77"/>
        <v>0</v>
      </c>
      <c r="BX112" s="70">
        <f t="shared" ca="1" si="77"/>
        <v>0</v>
      </c>
      <c r="BY112" s="70">
        <f t="shared" ca="1" si="77"/>
        <v>0</v>
      </c>
      <c r="BZ112" s="70">
        <f t="shared" ca="1" si="77"/>
        <v>0</v>
      </c>
      <c r="CA112" s="70">
        <f t="shared" ca="1" si="77"/>
        <v>0</v>
      </c>
      <c r="CB112" s="70">
        <f t="shared" ca="1" si="77"/>
        <v>0</v>
      </c>
      <c r="CC112" s="70">
        <f t="shared" ca="1" si="77"/>
        <v>0</v>
      </c>
      <c r="CD112" s="70">
        <f t="shared" ca="1" si="77"/>
        <v>0</v>
      </c>
      <c r="CE112" s="70">
        <f t="shared" ca="1" si="77"/>
        <v>0</v>
      </c>
      <c r="CF112" s="70">
        <f t="shared" ca="1" si="77"/>
        <v>0</v>
      </c>
      <c r="CG112" s="70">
        <f t="shared" ca="1" si="77"/>
        <v>0</v>
      </c>
      <c r="CH112" s="70">
        <f t="shared" ca="1" si="77"/>
        <v>0</v>
      </c>
      <c r="CI112" s="70">
        <f t="shared" ca="1" si="77"/>
        <v>0</v>
      </c>
      <c r="CJ112" s="70">
        <f t="shared" ca="1" si="77"/>
        <v>0</v>
      </c>
      <c r="CK112" s="70">
        <f t="shared" ca="1" si="77"/>
        <v>0</v>
      </c>
      <c r="CL112" s="70">
        <f t="shared" ca="1" si="77"/>
        <v>0</v>
      </c>
      <c r="CM112" s="70">
        <f t="shared" ca="1" si="77"/>
        <v>3408.4636545581052</v>
      </c>
      <c r="CN112" s="70">
        <f t="shared" ca="1" si="77"/>
        <v>0</v>
      </c>
      <c r="CO112" s="70">
        <f t="shared" ca="1" si="77"/>
        <v>0</v>
      </c>
      <c r="CP112" s="70">
        <f t="shared" ca="1" si="77"/>
        <v>0</v>
      </c>
      <c r="CQ112" s="70">
        <f t="shared" ca="1" si="77"/>
        <v>0</v>
      </c>
      <c r="CR112" s="70">
        <f t="shared" ca="1" si="77"/>
        <v>0</v>
      </c>
      <c r="CS112" s="70">
        <f t="shared" ca="1" si="77"/>
        <v>0</v>
      </c>
      <c r="CT112" s="70">
        <f t="shared" ca="1" si="77"/>
        <v>0</v>
      </c>
      <c r="CU112" s="70">
        <f t="shared" ca="1" si="77"/>
        <v>0</v>
      </c>
      <c r="CV112" s="70">
        <f t="shared" ca="1" si="77"/>
        <v>0</v>
      </c>
      <c r="CW112" s="70">
        <f t="shared" ca="1" si="77"/>
        <v>0</v>
      </c>
      <c r="CX112" s="70">
        <f t="shared" ca="1" si="77"/>
        <v>0</v>
      </c>
      <c r="CY112" s="70">
        <f t="shared" ca="1" si="77"/>
        <v>12936.565712723208</v>
      </c>
      <c r="CZ112" s="70">
        <f t="shared" ca="1" si="77"/>
        <v>0</v>
      </c>
      <c r="DA112" s="70">
        <f t="shared" ca="1" si="77"/>
        <v>0</v>
      </c>
      <c r="DB112" s="70">
        <f t="shared" ca="1" si="77"/>
        <v>0</v>
      </c>
      <c r="DC112" s="70">
        <f t="shared" ca="1" si="77"/>
        <v>0</v>
      </c>
      <c r="DD112" s="70">
        <f t="shared" ca="1" si="77"/>
        <v>0</v>
      </c>
      <c r="DE112" s="70">
        <f t="shared" ca="1" si="77"/>
        <v>0</v>
      </c>
      <c r="DF112" s="70">
        <f t="shared" ca="1" si="77"/>
        <v>0</v>
      </c>
      <c r="DG112" s="70">
        <f t="shared" ca="1" si="77"/>
        <v>0</v>
      </c>
      <c r="DH112" s="70">
        <f t="shared" ca="1" si="77"/>
        <v>0</v>
      </c>
      <c r="DI112" s="70">
        <f t="shared" ca="1" si="77"/>
        <v>0</v>
      </c>
      <c r="DJ112" s="70">
        <f t="shared" ca="1" si="77"/>
        <v>0</v>
      </c>
    </row>
    <row r="113" spans="1:114" ht="13.8" thickBot="1" x14ac:dyDescent="0.3">
      <c r="B113" s="63"/>
      <c r="C113" s="82" t="s">
        <v>39</v>
      </c>
      <c r="D113" s="82"/>
      <c r="E113" s="82"/>
      <c r="F113" s="84"/>
      <c r="G113" s="85">
        <f ca="1">G111-G112</f>
        <v>0</v>
      </c>
      <c r="H113" s="85">
        <f t="shared" ref="H113:BS113" ca="1" si="78">H111-H112</f>
        <v>0</v>
      </c>
      <c r="I113" s="85">
        <f t="shared" ca="1" si="78"/>
        <v>0</v>
      </c>
      <c r="J113" s="85">
        <f t="shared" ca="1" si="78"/>
        <v>-100.00000000000045</v>
      </c>
      <c r="K113" s="85">
        <f t="shared" ca="1" si="78"/>
        <v>0</v>
      </c>
      <c r="L113" s="85">
        <f t="shared" ca="1" si="78"/>
        <v>0</v>
      </c>
      <c r="M113" s="85">
        <f t="shared" ca="1" si="78"/>
        <v>0</v>
      </c>
      <c r="N113" s="85">
        <f t="shared" ca="1" si="78"/>
        <v>0</v>
      </c>
      <c r="O113" s="85">
        <f t="shared" ca="1" si="78"/>
        <v>0</v>
      </c>
      <c r="P113" s="85">
        <f t="shared" ca="1" si="78"/>
        <v>2031.7924521356977</v>
      </c>
      <c r="Q113" s="85">
        <f t="shared" ca="1" si="78"/>
        <v>1783.8816483843555</v>
      </c>
      <c r="R113" s="85">
        <f t="shared" ca="1" si="78"/>
        <v>0</v>
      </c>
      <c r="S113" s="85">
        <f t="shared" ca="1" si="78"/>
        <v>-1.8189894035458565E-12</v>
      </c>
      <c r="T113" s="85">
        <f t="shared" ca="1" si="78"/>
        <v>-3.2824301330724097</v>
      </c>
      <c r="U113" s="85">
        <f t="shared" ca="1" si="78"/>
        <v>-65.145369974280058</v>
      </c>
      <c r="V113" s="85">
        <f t="shared" ca="1" si="78"/>
        <v>0</v>
      </c>
      <c r="W113" s="85">
        <f t="shared" ca="1" si="78"/>
        <v>0</v>
      </c>
      <c r="X113" s="85">
        <f t="shared" ca="1" si="78"/>
        <v>0</v>
      </c>
      <c r="Y113" s="85">
        <f t="shared" ca="1" si="78"/>
        <v>-785.59104723328983</v>
      </c>
      <c r="Z113" s="85">
        <f t="shared" ca="1" si="78"/>
        <v>-176.80420038004803</v>
      </c>
      <c r="AA113" s="85">
        <f t="shared" ca="1" si="78"/>
        <v>0</v>
      </c>
      <c r="AB113" s="85">
        <f t="shared" ca="1" si="78"/>
        <v>-849.21386946603229</v>
      </c>
      <c r="AC113" s="85">
        <f t="shared" ca="1" si="78"/>
        <v>-1063.7725999999989</v>
      </c>
      <c r="AD113" s="85">
        <f t="shared" ca="1" si="78"/>
        <v>-871.86458333333212</v>
      </c>
      <c r="AE113" s="85">
        <f t="shared" ca="1" si="78"/>
        <v>1.8189894035458565E-12</v>
      </c>
      <c r="AF113" s="85">
        <f t="shared" ca="1" si="78"/>
        <v>0</v>
      </c>
      <c r="AG113" s="85">
        <f t="shared" ca="1" si="78"/>
        <v>0</v>
      </c>
      <c r="AH113" s="85">
        <f t="shared" ca="1" si="78"/>
        <v>0</v>
      </c>
      <c r="AI113" s="85">
        <f t="shared" ca="1" si="78"/>
        <v>0</v>
      </c>
      <c r="AJ113" s="85">
        <f t="shared" ca="1" si="78"/>
        <v>0</v>
      </c>
      <c r="AK113" s="85">
        <f t="shared" ca="1" si="78"/>
        <v>0</v>
      </c>
      <c r="AL113" s="85">
        <f t="shared" ca="1" si="78"/>
        <v>0</v>
      </c>
      <c r="AM113" s="85">
        <f t="shared" ca="1" si="78"/>
        <v>0</v>
      </c>
      <c r="AN113" s="85">
        <f t="shared" ca="1" si="78"/>
        <v>0</v>
      </c>
      <c r="AO113" s="85">
        <f t="shared" ca="1" si="78"/>
        <v>0</v>
      </c>
      <c r="AP113" s="85">
        <f t="shared" ca="1" si="78"/>
        <v>0</v>
      </c>
      <c r="AQ113" s="85">
        <f t="shared" ca="1" si="78"/>
        <v>0</v>
      </c>
      <c r="AR113" s="85">
        <f t="shared" ca="1" si="78"/>
        <v>0</v>
      </c>
      <c r="AS113" s="85">
        <f t="shared" ca="1" si="78"/>
        <v>0</v>
      </c>
      <c r="AT113" s="85">
        <f t="shared" ca="1" si="78"/>
        <v>0</v>
      </c>
      <c r="AU113" s="85">
        <f t="shared" ca="1" si="78"/>
        <v>0</v>
      </c>
      <c r="AV113" s="85">
        <f t="shared" ca="1" si="78"/>
        <v>0</v>
      </c>
      <c r="AW113" s="85">
        <f t="shared" ca="1" si="78"/>
        <v>0</v>
      </c>
      <c r="AX113" s="85">
        <f t="shared" ca="1" si="78"/>
        <v>0</v>
      </c>
      <c r="AY113" s="85">
        <f t="shared" ca="1" si="78"/>
        <v>0</v>
      </c>
      <c r="AZ113" s="85">
        <f t="shared" ca="1" si="78"/>
        <v>0</v>
      </c>
      <c r="BA113" s="85">
        <f t="shared" ca="1" si="78"/>
        <v>0</v>
      </c>
      <c r="BB113" s="85">
        <f t="shared" ca="1" si="78"/>
        <v>0</v>
      </c>
      <c r="BC113" s="85">
        <f t="shared" ca="1" si="78"/>
        <v>-9.0949470177292824E-13</v>
      </c>
      <c r="BD113" s="85">
        <f t="shared" ca="1" si="78"/>
        <v>0</v>
      </c>
      <c r="BE113" s="85">
        <f t="shared" ca="1" si="78"/>
        <v>0</v>
      </c>
      <c r="BF113" s="85">
        <f t="shared" ca="1" si="78"/>
        <v>0</v>
      </c>
      <c r="BG113" s="85">
        <f t="shared" ca="1" si="78"/>
        <v>0</v>
      </c>
      <c r="BH113" s="85">
        <f t="shared" ca="1" si="78"/>
        <v>0</v>
      </c>
      <c r="BI113" s="85">
        <f t="shared" ca="1" si="78"/>
        <v>0</v>
      </c>
      <c r="BJ113" s="85">
        <f t="shared" ca="1" si="78"/>
        <v>0</v>
      </c>
      <c r="BK113" s="85">
        <f t="shared" ca="1" si="78"/>
        <v>0</v>
      </c>
      <c r="BL113" s="85">
        <f t="shared" ca="1" si="78"/>
        <v>0</v>
      </c>
      <c r="BM113" s="85">
        <f t="shared" ca="1" si="78"/>
        <v>0</v>
      </c>
      <c r="BN113" s="85">
        <f t="shared" ca="1" si="78"/>
        <v>0</v>
      </c>
      <c r="BO113" s="85">
        <f t="shared" ca="1" si="78"/>
        <v>0</v>
      </c>
      <c r="BP113" s="85">
        <f t="shared" ca="1" si="78"/>
        <v>0</v>
      </c>
      <c r="BQ113" s="85">
        <f t="shared" ca="1" si="78"/>
        <v>0</v>
      </c>
      <c r="BR113" s="85">
        <f t="shared" ca="1" si="78"/>
        <v>0</v>
      </c>
      <c r="BS113" s="85">
        <f t="shared" ca="1" si="78"/>
        <v>0</v>
      </c>
      <c r="BT113" s="85">
        <f t="shared" ref="BT113:DJ113" ca="1" si="79">BT111-BT112</f>
        <v>0</v>
      </c>
      <c r="BU113" s="85">
        <f t="shared" ca="1" si="79"/>
        <v>0</v>
      </c>
      <c r="BV113" s="85">
        <f t="shared" ca="1" si="79"/>
        <v>0</v>
      </c>
      <c r="BW113" s="85">
        <f t="shared" ca="1" si="79"/>
        <v>0</v>
      </c>
      <c r="BX113" s="85">
        <f t="shared" ca="1" si="79"/>
        <v>0</v>
      </c>
      <c r="BY113" s="85">
        <f t="shared" ca="1" si="79"/>
        <v>0</v>
      </c>
      <c r="BZ113" s="85">
        <f t="shared" ca="1" si="79"/>
        <v>0</v>
      </c>
      <c r="CA113" s="85">
        <f t="shared" ca="1" si="79"/>
        <v>0</v>
      </c>
      <c r="CB113" s="85">
        <f t="shared" ca="1" si="79"/>
        <v>0</v>
      </c>
      <c r="CC113" s="85">
        <f t="shared" ca="1" si="79"/>
        <v>0</v>
      </c>
      <c r="CD113" s="85">
        <f t="shared" ca="1" si="79"/>
        <v>739.45932929760329</v>
      </c>
      <c r="CE113" s="85">
        <f t="shared" ca="1" si="79"/>
        <v>1777.838143026185</v>
      </c>
      <c r="CF113" s="85">
        <f t="shared" ca="1" si="79"/>
        <v>2233.9682126161565</v>
      </c>
      <c r="CG113" s="85">
        <f t="shared" ca="1" si="79"/>
        <v>0</v>
      </c>
      <c r="CH113" s="85">
        <f t="shared" ca="1" si="79"/>
        <v>497.03061873030003</v>
      </c>
      <c r="CI113" s="85">
        <f t="shared" ca="1" si="79"/>
        <v>2637.8205042175809</v>
      </c>
      <c r="CJ113" s="85">
        <f t="shared" ca="1" si="79"/>
        <v>0</v>
      </c>
      <c r="CK113" s="85">
        <f t="shared" ca="1" si="79"/>
        <v>0</v>
      </c>
      <c r="CL113" s="85">
        <f t="shared" ca="1" si="79"/>
        <v>0</v>
      </c>
      <c r="CM113" s="85">
        <f t="shared" ca="1" si="79"/>
        <v>-7886.1168078878263</v>
      </c>
      <c r="CN113" s="85">
        <f t="shared" ca="1" si="79"/>
        <v>1897.8630991446009</v>
      </c>
      <c r="CO113" s="85">
        <f t="shared" ca="1" si="79"/>
        <v>2421.1963714983995</v>
      </c>
      <c r="CP113" s="85">
        <f t="shared" ca="1" si="79"/>
        <v>3244.6736377567563</v>
      </c>
      <c r="CQ113" s="85">
        <f t="shared" ca="1" si="79"/>
        <v>2451.2133086561557</v>
      </c>
      <c r="CR113" s="85">
        <f t="shared" ca="1" si="79"/>
        <v>3020.0016311092927</v>
      </c>
      <c r="CS113" s="85">
        <f t="shared" ca="1" si="79"/>
        <v>-916.19437410548221</v>
      </c>
      <c r="CT113" s="85">
        <f t="shared" ca="1" si="79"/>
        <v>1993.0744238868153</v>
      </c>
      <c r="CU113" s="85">
        <f t="shared" ca="1" si="79"/>
        <v>3521.5309386512336</v>
      </c>
      <c r="CV113" s="85">
        <f t="shared" ca="1" si="79"/>
        <v>-1253.9267346703512</v>
      </c>
      <c r="CW113" s="85">
        <f t="shared" ca="1" si="79"/>
        <v>-1060.1189800147686</v>
      </c>
      <c r="CX113" s="85">
        <f t="shared" ca="1" si="79"/>
        <v>-415.13033027306045</v>
      </c>
      <c r="CY113" s="85">
        <f t="shared" ca="1" si="79"/>
        <v>-14904.182991639585</v>
      </c>
      <c r="CZ113" s="85">
        <f t="shared" ca="1" si="79"/>
        <v>2592.3332368641181</v>
      </c>
      <c r="DA113" s="85">
        <f t="shared" ca="1" si="79"/>
        <v>3245.0672639936406</v>
      </c>
      <c r="DB113" s="85">
        <f t="shared" ca="1" si="79"/>
        <v>4272.72090858915</v>
      </c>
      <c r="DC113" s="85">
        <f t="shared" ca="1" si="79"/>
        <v>3280.6052523499347</v>
      </c>
      <c r="DD113" s="85">
        <f t="shared" ca="1" si="79"/>
        <v>3990.1186598476706</v>
      </c>
      <c r="DE113" s="85">
        <f t="shared" ca="1" si="79"/>
        <v>-927.69026833523378</v>
      </c>
      <c r="DF113" s="85">
        <f t="shared" ca="1" si="79"/>
        <v>2705.3933667739225</v>
      </c>
      <c r="DG113" s="85">
        <f t="shared" ca="1" si="79"/>
        <v>4613.6595025039287</v>
      </c>
      <c r="DH113" s="85">
        <f t="shared" ca="1" si="79"/>
        <v>-1352.4984513154054</v>
      </c>
      <c r="DI113" s="85">
        <f t="shared" ca="1" si="79"/>
        <v>-1111.3854579220488</v>
      </c>
      <c r="DJ113" s="85">
        <f t="shared" ca="1" si="79"/>
        <v>-306.68774509752291</v>
      </c>
    </row>
    <row r="114" spans="1:114" ht="13.8" thickTop="1" x14ac:dyDescent="0.25">
      <c r="B114" s="63"/>
      <c r="C114" s="63"/>
      <c r="D114" s="63"/>
      <c r="E114" s="63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  <c r="CY114" s="6"/>
      <c r="CZ114" s="6"/>
      <c r="DA114" s="6"/>
      <c r="DB114" s="6"/>
      <c r="DC114" s="6"/>
      <c r="DD114" s="6"/>
      <c r="DE114" s="6"/>
      <c r="DF114" s="6"/>
      <c r="DG114" s="6"/>
      <c r="DH114" s="6"/>
      <c r="DI114" s="6"/>
      <c r="DJ114" s="6"/>
    </row>
    <row r="115" spans="1:114" x14ac:dyDescent="0.25">
      <c r="A115" s="77" t="s">
        <v>111</v>
      </c>
      <c r="B115" s="63"/>
      <c r="C115" s="63"/>
      <c r="D115" s="63"/>
      <c r="E115" s="63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  <c r="CW115" s="6"/>
      <c r="CX115" s="6"/>
      <c r="CY115" s="6"/>
      <c r="CZ115" s="6"/>
      <c r="DA115" s="6"/>
      <c r="DB115" s="6"/>
      <c r="DC115" s="6"/>
      <c r="DD115" s="6"/>
      <c r="DE115" s="6"/>
      <c r="DF115" s="6"/>
      <c r="DG115" s="6"/>
      <c r="DH115" s="6"/>
      <c r="DI115" s="6"/>
      <c r="DJ115" s="6"/>
    </row>
    <row r="116" spans="1:114" x14ac:dyDescent="0.25">
      <c r="B116" s="63" t="s">
        <v>54</v>
      </c>
      <c r="C116" s="63"/>
      <c r="D116" s="63"/>
      <c r="E116" s="63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  <c r="CY116" s="6"/>
      <c r="CZ116" s="6"/>
      <c r="DA116" s="6"/>
      <c r="DB116" s="6"/>
      <c r="DC116" s="6"/>
      <c r="DD116" s="6"/>
      <c r="DE116" s="6"/>
      <c r="DF116" s="6"/>
      <c r="DG116" s="6"/>
      <c r="DH116" s="6"/>
      <c r="DI116" s="6"/>
      <c r="DJ116" s="6"/>
    </row>
    <row r="117" spans="1:114" x14ac:dyDescent="0.25">
      <c r="B117" s="63"/>
      <c r="C117" s="63" t="s">
        <v>114</v>
      </c>
      <c r="D117" s="63"/>
      <c r="E117" s="63"/>
      <c r="F117" s="6"/>
      <c r="G117" s="70">
        <f>F120</f>
        <v>163100</v>
      </c>
      <c r="H117" s="70">
        <f t="shared" ref="H117:BS117" ca="1" si="80">G120</f>
        <v>162873.61080915792</v>
      </c>
      <c r="I117" s="70">
        <f t="shared" ca="1" si="80"/>
        <v>162792.90140582458</v>
      </c>
      <c r="J117" s="70">
        <f t="shared" ca="1" si="80"/>
        <v>162877.5959607173</v>
      </c>
      <c r="K117" s="70">
        <f t="shared" ca="1" si="80"/>
        <v>162786.11928360534</v>
      </c>
      <c r="L117" s="70">
        <f t="shared" ca="1" si="80"/>
        <v>162713.03383921317</v>
      </c>
      <c r="M117" s="70">
        <f t="shared" ca="1" si="80"/>
        <v>161842.60415502594</v>
      </c>
      <c r="N117" s="70">
        <f t="shared" ca="1" si="80"/>
        <v>161667.49543529103</v>
      </c>
      <c r="O117" s="70">
        <f t="shared" ca="1" si="80"/>
        <v>161689.69321538619</v>
      </c>
      <c r="P117" s="70">
        <f t="shared" ca="1" si="80"/>
        <v>160632.54804638182</v>
      </c>
      <c r="Q117" s="70">
        <f t="shared" ca="1" si="80"/>
        <v>159639.49929638184</v>
      </c>
      <c r="R117" s="70">
        <f t="shared" ca="1" si="80"/>
        <v>158767.7874630485</v>
      </c>
      <c r="S117" s="70">
        <f t="shared" ca="1" si="80"/>
        <v>157696.89454638184</v>
      </c>
      <c r="T117" s="70">
        <f t="shared" ca="1" si="80"/>
        <v>157589.27143645557</v>
      </c>
      <c r="U117" s="70">
        <f t="shared" ca="1" si="80"/>
        <v>157641.50330112223</v>
      </c>
      <c r="V117" s="70">
        <f t="shared" ca="1" si="80"/>
        <v>157875.28672817087</v>
      </c>
      <c r="W117" s="70">
        <f t="shared" ca="1" si="80"/>
        <v>157914.88900834773</v>
      </c>
      <c r="X117" s="70">
        <f t="shared" ca="1" si="80"/>
        <v>157974.32885284969</v>
      </c>
      <c r="Y117" s="70">
        <f t="shared" ca="1" si="80"/>
        <v>157156.29724191042</v>
      </c>
      <c r="Z117" s="70">
        <f t="shared" ca="1" si="80"/>
        <v>157102.72590020203</v>
      </c>
      <c r="AA117" s="70">
        <f t="shared" ca="1" si="80"/>
        <v>157265.79891664005</v>
      </c>
      <c r="AB117" s="70">
        <f t="shared" ca="1" si="80"/>
        <v>156241.20189740192</v>
      </c>
      <c r="AC117" s="70">
        <f t="shared" ca="1" si="80"/>
        <v>155286.71814740193</v>
      </c>
      <c r="AD117" s="70">
        <f t="shared" ca="1" si="80"/>
        <v>154465.3122140686</v>
      </c>
      <c r="AE117" s="70">
        <f t="shared" ca="1" si="80"/>
        <v>153424.41429740193</v>
      </c>
      <c r="AF117" s="70">
        <f t="shared" ca="1" si="80"/>
        <v>153486.05718043708</v>
      </c>
      <c r="AG117" s="70">
        <f t="shared" ca="1" si="80"/>
        <v>153731.72373204376</v>
      </c>
      <c r="AH117" s="70">
        <f t="shared" ca="1" si="80"/>
        <v>154186.4735111183</v>
      </c>
      <c r="AI117" s="70">
        <f t="shared" ca="1" si="80"/>
        <v>154416.33523847256</v>
      </c>
      <c r="AJ117" s="70">
        <f t="shared" ca="1" si="80"/>
        <v>154668.50052553898</v>
      </c>
      <c r="AK117" s="70">
        <f t="shared" ca="1" si="80"/>
        <v>153906.57745448744</v>
      </c>
      <c r="AL117" s="70">
        <f t="shared" ca="1" si="80"/>
        <v>154026.99716731426</v>
      </c>
      <c r="AM117" s="70">
        <f t="shared" ca="1" si="80"/>
        <v>154397.03228671683</v>
      </c>
      <c r="AN117" s="70">
        <f t="shared" ca="1" si="80"/>
        <v>153394.69968783011</v>
      </c>
      <c r="AO117" s="70">
        <f t="shared" ca="1" si="80"/>
        <v>152472.73908783012</v>
      </c>
      <c r="AP117" s="70">
        <f t="shared" ca="1" si="80"/>
        <v>151703.87453899678</v>
      </c>
      <c r="AQ117" s="70">
        <f t="shared" ca="1" si="80"/>
        <v>150680.88792233012</v>
      </c>
      <c r="AR117" s="70">
        <f t="shared" ca="1" si="80"/>
        <v>150983.283811231</v>
      </c>
      <c r="AS117" s="70">
        <f t="shared" ca="1" si="80"/>
        <v>151508.01873992116</v>
      </c>
      <c r="AT117" s="70">
        <f t="shared" ca="1" si="80"/>
        <v>152285.48368845214</v>
      </c>
      <c r="AU117" s="70">
        <f t="shared" ca="1" si="80"/>
        <v>152789.37998798853</v>
      </c>
      <c r="AV117" s="70">
        <f t="shared" ca="1" si="80"/>
        <v>153319.48926529501</v>
      </c>
      <c r="AW117" s="70">
        <f t="shared" ca="1" si="80"/>
        <v>152618.92722202311</v>
      </c>
      <c r="AX117" s="70">
        <f t="shared" ca="1" si="80"/>
        <v>152987.5907256288</v>
      </c>
      <c r="AY117" s="70">
        <f t="shared" ca="1" si="80"/>
        <v>153658.13964928844</v>
      </c>
      <c r="AZ117" s="70">
        <f t="shared" ca="1" si="80"/>
        <v>152663.51395832191</v>
      </c>
      <c r="BA117" s="70">
        <f t="shared" ca="1" si="80"/>
        <v>151765.52374473441</v>
      </c>
      <c r="BB117" s="70">
        <f t="shared" ca="1" si="80"/>
        <v>151052.36510292845</v>
      </c>
      <c r="BC117" s="70">
        <f t="shared" ca="1" si="80"/>
        <v>150030.18425908679</v>
      </c>
      <c r="BD117" s="70">
        <f t="shared" ca="1" si="80"/>
        <v>150654.68041836677</v>
      </c>
      <c r="BE117" s="70">
        <f t="shared" ca="1" si="80"/>
        <v>151555.92892656737</v>
      </c>
      <c r="BF117" s="70">
        <f t="shared" ca="1" si="80"/>
        <v>152771.89214457784</v>
      </c>
      <c r="BG117" s="70">
        <f t="shared" ca="1" si="80"/>
        <v>153645.15330044911</v>
      </c>
      <c r="BH117" s="70">
        <f t="shared" ca="1" si="80"/>
        <v>154550.17936707579</v>
      </c>
      <c r="BI117" s="70">
        <f t="shared" ca="1" si="80"/>
        <v>153916.95531865113</v>
      </c>
      <c r="BJ117" s="70">
        <f t="shared" ca="1" si="80"/>
        <v>154618.35707896264</v>
      </c>
      <c r="BK117" s="70">
        <f t="shared" ca="1" si="80"/>
        <v>155695.87515704072</v>
      </c>
      <c r="BL117" s="70">
        <f t="shared" ca="1" si="80"/>
        <v>154692.3909341153</v>
      </c>
      <c r="BM117" s="70">
        <f t="shared" ca="1" si="80"/>
        <v>153808.63865493808</v>
      </c>
      <c r="BN117" s="70">
        <f t="shared" ca="1" si="80"/>
        <v>153154.78692740033</v>
      </c>
      <c r="BO117" s="70">
        <f t="shared" ca="1" si="80"/>
        <v>152113.94695237925</v>
      </c>
      <c r="BP117" s="70">
        <f t="shared" ca="1" si="80"/>
        <v>153129.04616726105</v>
      </c>
      <c r="BQ117" s="70">
        <f t="shared" ca="1" si="80"/>
        <v>154488.86716393198</v>
      </c>
      <c r="BR117" s="70">
        <f t="shared" ca="1" si="80"/>
        <v>156240.82996115551</v>
      </c>
      <c r="BS117" s="70">
        <f t="shared" ca="1" si="80"/>
        <v>157563.73390304501</v>
      </c>
      <c r="BT117" s="70">
        <f t="shared" ref="BT117:DJ117" ca="1" si="81">BS120</f>
        <v>158925.33785561973</v>
      </c>
      <c r="BU117" s="70">
        <f t="shared" ca="1" si="81"/>
        <v>158364.48502465614</v>
      </c>
      <c r="BV117" s="70">
        <f t="shared" ca="1" si="81"/>
        <v>159469.7780950247</v>
      </c>
      <c r="BW117" s="70">
        <f t="shared" ca="1" si="81"/>
        <v>161043.91170999684</v>
      </c>
      <c r="BX117" s="70">
        <f t="shared" ca="1" si="81"/>
        <v>160017.6191465118</v>
      </c>
      <c r="BY117" s="70">
        <f t="shared" ca="1" si="81"/>
        <v>159139.90907355185</v>
      </c>
      <c r="BZ117" s="70">
        <f t="shared" ca="1" si="81"/>
        <v>158548.39667971371</v>
      </c>
      <c r="CA117" s="70">
        <f t="shared" ca="1" si="81"/>
        <v>157472.50611712714</v>
      </c>
      <c r="CB117" s="70">
        <f t="shared" ca="1" si="81"/>
        <v>158963.77744297296</v>
      </c>
      <c r="CC117" s="70">
        <f t="shared" ca="1" si="81"/>
        <v>160884.67337821054</v>
      </c>
      <c r="CD117" s="70">
        <f t="shared" ca="1" si="81"/>
        <v>163294.42780942796</v>
      </c>
      <c r="CE117" s="70">
        <f t="shared" ca="1" si="81"/>
        <v>165167.25230833585</v>
      </c>
      <c r="CF117" s="70">
        <f t="shared" ca="1" si="81"/>
        <v>167087.43967664207</v>
      </c>
      <c r="CG117" s="70">
        <f t="shared" ca="1" si="81"/>
        <v>166605.24522508614</v>
      </c>
      <c r="CH117" s="70">
        <f t="shared" ca="1" si="81"/>
        <v>168203.30919692703</v>
      </c>
      <c r="CI117" s="70">
        <f t="shared" ca="1" si="81"/>
        <v>170386.03855865102</v>
      </c>
      <c r="CJ117" s="70">
        <f t="shared" ca="1" si="81"/>
        <v>169319.51249531438</v>
      </c>
      <c r="CK117" s="70">
        <f t="shared" ca="1" si="81"/>
        <v>168437.60707812459</v>
      </c>
      <c r="CL117" s="70">
        <f t="shared" ca="1" si="81"/>
        <v>167912.22191165149</v>
      </c>
      <c r="CM117" s="70">
        <f t="shared" ca="1" si="81"/>
        <v>166780.80566060529</v>
      </c>
      <c r="CN117" s="70">
        <f t="shared" ca="1" si="81"/>
        <v>165446.6725309043</v>
      </c>
      <c r="CO117" s="70">
        <f t="shared" ca="1" si="81"/>
        <v>168056.68254645349</v>
      </c>
      <c r="CP117" s="70">
        <f t="shared" ca="1" si="81"/>
        <v>171276.36302553327</v>
      </c>
      <c r="CQ117" s="70">
        <f t="shared" ca="1" si="81"/>
        <v>173824.36830424346</v>
      </c>
      <c r="CR117" s="70">
        <f t="shared" ca="1" si="81"/>
        <v>176430.55751071338</v>
      </c>
      <c r="CS117" s="70">
        <f t="shared" ca="1" si="81"/>
        <v>176034.8749368854</v>
      </c>
      <c r="CT117" s="70">
        <f t="shared" ca="1" si="81"/>
        <v>178236.73219642221</v>
      </c>
      <c r="CU117" s="70">
        <f t="shared" ca="1" si="81"/>
        <v>181167.93542438818</v>
      </c>
      <c r="CV117" s="70">
        <f t="shared" ca="1" si="81"/>
        <v>180039.40952841067</v>
      </c>
      <c r="CW117" s="70">
        <f t="shared" ca="1" si="81"/>
        <v>179140.52071000723</v>
      </c>
      <c r="CX117" s="70">
        <f t="shared" ca="1" si="81"/>
        <v>178685.99435198316</v>
      </c>
      <c r="CY117" s="70">
        <f t="shared" ca="1" si="81"/>
        <v>177473.47629850963</v>
      </c>
      <c r="CZ117" s="70">
        <f t="shared" ca="1" si="81"/>
        <v>167327.81644516502</v>
      </c>
      <c r="DA117" s="70">
        <f t="shared" ca="1" si="81"/>
        <v>170786.87839425157</v>
      </c>
      <c r="DB117" s="70">
        <f t="shared" ca="1" si="81"/>
        <v>175006.52096192527</v>
      </c>
      <c r="DC117" s="70">
        <f t="shared" ca="1" si="81"/>
        <v>178386.17363567435</v>
      </c>
      <c r="DD117" s="70">
        <f t="shared" ca="1" si="81"/>
        <v>181837.52717286683</v>
      </c>
      <c r="DE117" s="70">
        <f t="shared" ca="1" si="81"/>
        <v>181538.16653675737</v>
      </c>
      <c r="DF117" s="70">
        <f t="shared" ca="1" si="81"/>
        <v>184482.49875484948</v>
      </c>
      <c r="DG117" s="70">
        <f t="shared" ca="1" si="81"/>
        <v>188336.9021541515</v>
      </c>
      <c r="DH117" s="70">
        <f t="shared" ca="1" si="81"/>
        <v>187119.18739184018</v>
      </c>
      <c r="DI117" s="70">
        <f t="shared" ca="1" si="81"/>
        <v>186187.34119463273</v>
      </c>
      <c r="DJ117" s="70">
        <f t="shared" ca="1" si="81"/>
        <v>185809.58401676614</v>
      </c>
    </row>
    <row r="118" spans="1:114" x14ac:dyDescent="0.25">
      <c r="B118" s="63"/>
      <c r="C118" s="63" t="s">
        <v>115</v>
      </c>
      <c r="D118" s="63"/>
      <c r="E118" s="63"/>
      <c r="F118" s="6"/>
      <c r="G118" s="70">
        <f ca="1">G95</f>
        <v>-226.38919084207024</v>
      </c>
      <c r="H118" s="70">
        <f t="shared" ref="H118:BS118" ca="1" si="82">H95</f>
        <v>-80.709403333333398</v>
      </c>
      <c r="I118" s="70">
        <f t="shared" ca="1" si="82"/>
        <v>84.694554892722962</v>
      </c>
      <c r="J118" s="70">
        <f t="shared" ca="1" si="82"/>
        <v>-91.476677111949883</v>
      </c>
      <c r="K118" s="70">
        <f t="shared" ca="1" si="82"/>
        <v>-73.085444392167773</v>
      </c>
      <c r="L118" s="70">
        <f t="shared" ca="1" si="82"/>
        <v>-870.42968418722432</v>
      </c>
      <c r="M118" s="70">
        <f t="shared" ca="1" si="82"/>
        <v>-175.10871973490754</v>
      </c>
      <c r="N118" s="70">
        <f t="shared" ca="1" si="82"/>
        <v>22.197780095169293</v>
      </c>
      <c r="O118" s="70">
        <f t="shared" ca="1" si="82"/>
        <v>-1057.1451690043602</v>
      </c>
      <c r="P118" s="70">
        <f t="shared" ca="1" si="82"/>
        <v>-993.04874999999959</v>
      </c>
      <c r="Q118" s="70">
        <f t="shared" ca="1" si="82"/>
        <v>-871.71183333333283</v>
      </c>
      <c r="R118" s="70">
        <f t="shared" ca="1" si="82"/>
        <v>-1070.8929166666662</v>
      </c>
      <c r="S118" s="70">
        <f t="shared" ca="1" si="82"/>
        <v>-107.62310992627664</v>
      </c>
      <c r="T118" s="70">
        <f t="shared" ca="1" si="82"/>
        <v>52.231864666667406</v>
      </c>
      <c r="U118" s="70">
        <f t="shared" ca="1" si="82"/>
        <v>233.78342704866253</v>
      </c>
      <c r="V118" s="70">
        <f t="shared" ca="1" si="82"/>
        <v>39.6022801768558</v>
      </c>
      <c r="W118" s="70">
        <f t="shared" ca="1" si="82"/>
        <v>59.439844501949352</v>
      </c>
      <c r="X118" s="70">
        <f t="shared" ca="1" si="82"/>
        <v>-818.03161093927952</v>
      </c>
      <c r="Y118" s="70">
        <f t="shared" ca="1" si="82"/>
        <v>-53.571341708397604</v>
      </c>
      <c r="Z118" s="70">
        <f t="shared" ca="1" si="82"/>
        <v>163.07301643802012</v>
      </c>
      <c r="AA118" s="70">
        <f t="shared" ca="1" si="82"/>
        <v>-1024.5970192381292</v>
      </c>
      <c r="AB118" s="70">
        <f t="shared" ca="1" si="82"/>
        <v>-954.48374999999908</v>
      </c>
      <c r="AC118" s="70">
        <f t="shared" ca="1" si="82"/>
        <v>-821.4059333333322</v>
      </c>
      <c r="AD118" s="70">
        <f t="shared" ca="1" si="82"/>
        <v>-1040.8979166666657</v>
      </c>
      <c r="AE118" s="70">
        <f t="shared" ca="1" si="82"/>
        <v>61.642883035151108</v>
      </c>
      <c r="AF118" s="70">
        <f t="shared" ca="1" si="82"/>
        <v>245.66655160666826</v>
      </c>
      <c r="AG118" s="70">
        <f t="shared" ca="1" si="82"/>
        <v>454.74977907453933</v>
      </c>
      <c r="AH118" s="70">
        <f t="shared" ca="1" si="82"/>
        <v>229.86172735426914</v>
      </c>
      <c r="AI118" s="70">
        <f t="shared" ca="1" si="82"/>
        <v>252.16528706641904</v>
      </c>
      <c r="AJ118" s="70">
        <f t="shared" ca="1" si="82"/>
        <v>-761.92307105153395</v>
      </c>
      <c r="AK118" s="70">
        <f t="shared" ca="1" si="82"/>
        <v>120.41971282680147</v>
      </c>
      <c r="AL118" s="70">
        <f t="shared" ca="1" si="82"/>
        <v>370.03511940258068</v>
      </c>
      <c r="AM118" s="70">
        <f t="shared" ca="1" si="82"/>
        <v>-1002.3325988867056</v>
      </c>
      <c r="AN118" s="70">
        <f t="shared" ca="1" si="82"/>
        <v>-921.96059999999841</v>
      </c>
      <c r="AO118" s="70">
        <f t="shared" ca="1" si="82"/>
        <v>-768.86454883333158</v>
      </c>
      <c r="AP118" s="70">
        <f t="shared" ca="1" si="82"/>
        <v>-1022.986616666665</v>
      </c>
      <c r="AQ118" s="70">
        <f t="shared" ca="1" si="82"/>
        <v>302.39588890088021</v>
      </c>
      <c r="AR118" s="70">
        <f t="shared" ca="1" si="82"/>
        <v>524.73492869015422</v>
      </c>
      <c r="AS118" s="70">
        <f t="shared" ca="1" si="82"/>
        <v>777.46494853098159</v>
      </c>
      <c r="AT118" s="70">
        <f t="shared" ca="1" si="82"/>
        <v>503.8962995363903</v>
      </c>
      <c r="AU118" s="70">
        <f t="shared" ca="1" si="82"/>
        <v>530.10927730646699</v>
      </c>
      <c r="AV118" s="70">
        <f t="shared" ca="1" si="82"/>
        <v>-700.56204327191415</v>
      </c>
      <c r="AW118" s="70">
        <f t="shared" ca="1" si="82"/>
        <v>368.66350360570402</v>
      </c>
      <c r="AX118" s="70">
        <f t="shared" ca="1" si="82"/>
        <v>670.5489236596469</v>
      </c>
      <c r="AY118" s="70">
        <f t="shared" ca="1" si="82"/>
        <v>-994.6256909665185</v>
      </c>
      <c r="AZ118" s="70">
        <f t="shared" ca="1" si="82"/>
        <v>-897.99021358749769</v>
      </c>
      <c r="BA118" s="70">
        <f t="shared" ca="1" si="82"/>
        <v>-713.15864180595599</v>
      </c>
      <c r="BB118" s="70">
        <f t="shared" ca="1" si="82"/>
        <v>-1022.1808438416643</v>
      </c>
      <c r="BC118" s="70">
        <f t="shared" ca="1" si="82"/>
        <v>624.49615927997911</v>
      </c>
      <c r="BD118" s="70">
        <f t="shared" ca="1" si="82"/>
        <v>901.24850820059601</v>
      </c>
      <c r="BE118" s="70">
        <f t="shared" ca="1" si="82"/>
        <v>1215.9632180104604</v>
      </c>
      <c r="BF118" s="70">
        <f t="shared" ca="1" si="82"/>
        <v>873.2611558712656</v>
      </c>
      <c r="BG118" s="70">
        <f t="shared" ca="1" si="82"/>
        <v>905.02606662668722</v>
      </c>
      <c r="BH118" s="70">
        <f t="shared" ca="1" si="82"/>
        <v>-633.22404842464596</v>
      </c>
      <c r="BI118" s="70">
        <f t="shared" ca="1" si="82"/>
        <v>701.40176031150224</v>
      </c>
      <c r="BJ118" s="70">
        <f t="shared" ca="1" si="82"/>
        <v>1077.5180780780761</v>
      </c>
      <c r="BK118" s="70">
        <f t="shared" ca="1" si="82"/>
        <v>-1003.4842229254014</v>
      </c>
      <c r="BL118" s="70">
        <f t="shared" ca="1" si="82"/>
        <v>-883.75227917720997</v>
      </c>
      <c r="BM118" s="70">
        <f t="shared" ca="1" si="82"/>
        <v>-653.85172753776158</v>
      </c>
      <c r="BN118" s="70">
        <f t="shared" ca="1" si="82"/>
        <v>-1040.8399750210897</v>
      </c>
      <c r="BO118" s="70">
        <f t="shared" ca="1" si="82"/>
        <v>1015.0992148817988</v>
      </c>
      <c r="BP118" s="70">
        <f t="shared" ca="1" si="82"/>
        <v>1359.820996670923</v>
      </c>
      <c r="BQ118" s="70">
        <f t="shared" ca="1" si="82"/>
        <v>1751.9627972235348</v>
      </c>
      <c r="BR118" s="70">
        <f t="shared" ca="1" si="82"/>
        <v>1322.9039418894888</v>
      </c>
      <c r="BS118" s="70">
        <f t="shared" ca="1" si="82"/>
        <v>1361.6039525747269</v>
      </c>
      <c r="BT118" s="70">
        <f t="shared" ref="BT118:DJ118" ca="1" si="83">BT95</f>
        <v>-560.85283096359103</v>
      </c>
      <c r="BU118" s="70">
        <f t="shared" ca="1" si="83"/>
        <v>1105.2930703685577</v>
      </c>
      <c r="BV118" s="70">
        <f t="shared" ca="1" si="83"/>
        <v>1574.1336149721535</v>
      </c>
      <c r="BW118" s="70">
        <f t="shared" ca="1" si="83"/>
        <v>-1026.2925634850312</v>
      </c>
      <c r="BX118" s="70">
        <f t="shared" ca="1" si="83"/>
        <v>-877.71007295995207</v>
      </c>
      <c r="BY118" s="70">
        <f t="shared" ca="1" si="83"/>
        <v>-591.51239383814709</v>
      </c>
      <c r="BZ118" s="70">
        <f t="shared" ca="1" si="83"/>
        <v>-1075.8905625865737</v>
      </c>
      <c r="CA118" s="70">
        <f t="shared" ca="1" si="83"/>
        <v>1491.271325845838</v>
      </c>
      <c r="CB118" s="70">
        <f t="shared" ca="1" si="83"/>
        <v>1920.8959352375828</v>
      </c>
      <c r="CC118" s="70">
        <f t="shared" ca="1" si="83"/>
        <v>2409.75443121741</v>
      </c>
      <c r="CD118" s="70">
        <f t="shared" ca="1" si="83"/>
        <v>1872.8244989078962</v>
      </c>
      <c r="CE118" s="70">
        <f t="shared" ca="1" si="83"/>
        <v>1920.1873683062163</v>
      </c>
      <c r="CF118" s="70">
        <f t="shared" ca="1" si="83"/>
        <v>-482.19445155592058</v>
      </c>
      <c r="CG118" s="70">
        <f t="shared" ca="1" si="83"/>
        <v>1598.0639718409013</v>
      </c>
      <c r="CH118" s="70">
        <f t="shared" ca="1" si="83"/>
        <v>2182.7293617239943</v>
      </c>
      <c r="CI118" s="70">
        <f t="shared" ca="1" si="83"/>
        <v>-1066.5260633366333</v>
      </c>
      <c r="CJ118" s="70">
        <f t="shared" ca="1" si="83"/>
        <v>-881.90541718977329</v>
      </c>
      <c r="CK118" s="70">
        <f t="shared" ca="1" si="83"/>
        <v>-525.3851664731136</v>
      </c>
      <c r="CL118" s="70">
        <f t="shared" ca="1" si="83"/>
        <v>-1131.4162510462161</v>
      </c>
      <c r="CM118" s="70">
        <f t="shared" ca="1" si="83"/>
        <v>2074.330524857126</v>
      </c>
      <c r="CN118" s="70">
        <f t="shared" ca="1" si="83"/>
        <v>2610.0100155492009</v>
      </c>
      <c r="CO118" s="70">
        <f t="shared" ca="1" si="83"/>
        <v>3219.6804790797642</v>
      </c>
      <c r="CP118" s="70">
        <f t="shared" ca="1" si="83"/>
        <v>2548.0052787101922</v>
      </c>
      <c r="CQ118" s="70">
        <f t="shared" ca="1" si="83"/>
        <v>2606.1892064699309</v>
      </c>
      <c r="CR118" s="70">
        <f t="shared" ca="1" si="83"/>
        <v>-395.68257382796855</v>
      </c>
      <c r="CS118" s="70">
        <f t="shared" ca="1" si="83"/>
        <v>2201.8572595368041</v>
      </c>
      <c r="CT118" s="70">
        <f t="shared" ca="1" si="83"/>
        <v>2931.2032279659898</v>
      </c>
      <c r="CU118" s="70">
        <f t="shared" ca="1" si="83"/>
        <v>-1128.5258959775149</v>
      </c>
      <c r="CV118" s="70">
        <f t="shared" ca="1" si="83"/>
        <v>-898.88881840343061</v>
      </c>
      <c r="CW118" s="70">
        <f t="shared" ca="1" si="83"/>
        <v>-454.52635802406081</v>
      </c>
      <c r="CX118" s="70">
        <f t="shared" ca="1" si="83"/>
        <v>-1212.5180534735305</v>
      </c>
      <c r="CY118" s="70">
        <f t="shared" ca="1" si="83"/>
        <v>2790.9058593785935</v>
      </c>
      <c r="CZ118" s="70">
        <f t="shared" ca="1" si="83"/>
        <v>3459.0619490865538</v>
      </c>
      <c r="DA118" s="70">
        <f t="shared" ca="1" si="83"/>
        <v>4219.6425676736872</v>
      </c>
      <c r="DB118" s="70">
        <f t="shared" ca="1" si="83"/>
        <v>3379.6526737490835</v>
      </c>
      <c r="DC118" s="70">
        <f t="shared" ca="1" si="83"/>
        <v>3451.3535371924677</v>
      </c>
      <c r="DD118" s="70">
        <f t="shared" ca="1" si="83"/>
        <v>-299.3606361094574</v>
      </c>
      <c r="DE118" s="70">
        <f t="shared" ca="1" si="83"/>
        <v>2944.3322180921064</v>
      </c>
      <c r="DF118" s="70">
        <f t="shared" ca="1" si="83"/>
        <v>3854.4033993020175</v>
      </c>
      <c r="DG118" s="70">
        <f t="shared" ca="1" si="83"/>
        <v>-1217.714762311301</v>
      </c>
      <c r="DH118" s="70">
        <f t="shared" ca="1" si="83"/>
        <v>-931.84619720744922</v>
      </c>
      <c r="DI118" s="70">
        <f t="shared" ca="1" si="83"/>
        <v>-377.75717786657441</v>
      </c>
      <c r="DJ118" s="70">
        <f t="shared" ca="1" si="83"/>
        <v>-1325.5678110815672</v>
      </c>
    </row>
    <row r="119" spans="1:114" x14ac:dyDescent="0.25">
      <c r="B119" s="63"/>
      <c r="C119" s="63" t="s">
        <v>116</v>
      </c>
      <c r="D119" s="63"/>
      <c r="E119" s="63"/>
      <c r="F119" s="6"/>
      <c r="G119" s="70">
        <f ca="1">G112</f>
        <v>0</v>
      </c>
      <c r="H119" s="70">
        <f t="shared" ref="H119:BS119" ca="1" si="84">H112</f>
        <v>0</v>
      </c>
      <c r="I119" s="70">
        <f t="shared" ca="1" si="84"/>
        <v>0</v>
      </c>
      <c r="J119" s="70">
        <f t="shared" ca="1" si="84"/>
        <v>0</v>
      </c>
      <c r="K119" s="70">
        <f t="shared" ca="1" si="84"/>
        <v>0</v>
      </c>
      <c r="L119" s="70">
        <f t="shared" ca="1" si="84"/>
        <v>0</v>
      </c>
      <c r="M119" s="70">
        <f t="shared" ca="1" si="84"/>
        <v>0</v>
      </c>
      <c r="N119" s="70">
        <f t="shared" ca="1" si="84"/>
        <v>0</v>
      </c>
      <c r="O119" s="70">
        <f t="shared" ca="1" si="84"/>
        <v>0</v>
      </c>
      <c r="P119" s="70">
        <f t="shared" ca="1" si="84"/>
        <v>0</v>
      </c>
      <c r="Q119" s="70">
        <f t="shared" ca="1" si="84"/>
        <v>0</v>
      </c>
      <c r="R119" s="70">
        <f t="shared" ca="1" si="84"/>
        <v>0</v>
      </c>
      <c r="S119" s="70">
        <f t="shared" ca="1" si="84"/>
        <v>1.8189894035458565E-12</v>
      </c>
      <c r="T119" s="70">
        <f t="shared" ca="1" si="84"/>
        <v>0</v>
      </c>
      <c r="U119" s="70">
        <f t="shared" ca="1" si="84"/>
        <v>0</v>
      </c>
      <c r="V119" s="70">
        <f t="shared" ca="1" si="84"/>
        <v>0</v>
      </c>
      <c r="W119" s="70">
        <f t="shared" ca="1" si="84"/>
        <v>0</v>
      </c>
      <c r="X119" s="70">
        <f t="shared" ca="1" si="84"/>
        <v>0</v>
      </c>
      <c r="Y119" s="70">
        <f t="shared" ca="1" si="84"/>
        <v>0</v>
      </c>
      <c r="Z119" s="70">
        <f t="shared" ca="1" si="84"/>
        <v>0</v>
      </c>
      <c r="AA119" s="70">
        <f t="shared" ca="1" si="84"/>
        <v>0</v>
      </c>
      <c r="AB119" s="70">
        <f t="shared" ca="1" si="84"/>
        <v>0</v>
      </c>
      <c r="AC119" s="70">
        <f t="shared" ca="1" si="84"/>
        <v>0</v>
      </c>
      <c r="AD119" s="70">
        <f t="shared" ca="1" si="84"/>
        <v>0</v>
      </c>
      <c r="AE119" s="70">
        <f t="shared" ca="1" si="84"/>
        <v>-1.8189894035458565E-12</v>
      </c>
      <c r="AF119" s="70">
        <f t="shared" ca="1" si="84"/>
        <v>0</v>
      </c>
      <c r="AG119" s="70">
        <f t="shared" ca="1" si="84"/>
        <v>0</v>
      </c>
      <c r="AH119" s="70">
        <f t="shared" ca="1" si="84"/>
        <v>0</v>
      </c>
      <c r="AI119" s="70">
        <f t="shared" ca="1" si="84"/>
        <v>0</v>
      </c>
      <c r="AJ119" s="70">
        <f t="shared" ca="1" si="84"/>
        <v>0</v>
      </c>
      <c r="AK119" s="70">
        <f t="shared" ca="1" si="84"/>
        <v>0</v>
      </c>
      <c r="AL119" s="70">
        <f t="shared" ca="1" si="84"/>
        <v>0</v>
      </c>
      <c r="AM119" s="70">
        <f t="shared" ca="1" si="84"/>
        <v>0</v>
      </c>
      <c r="AN119" s="70">
        <f t="shared" ca="1" si="84"/>
        <v>0</v>
      </c>
      <c r="AO119" s="70">
        <f t="shared" ca="1" si="84"/>
        <v>0</v>
      </c>
      <c r="AP119" s="70">
        <f t="shared" ca="1" si="84"/>
        <v>0</v>
      </c>
      <c r="AQ119" s="70">
        <f t="shared" ca="1" si="84"/>
        <v>0</v>
      </c>
      <c r="AR119" s="70">
        <f t="shared" ca="1" si="84"/>
        <v>0</v>
      </c>
      <c r="AS119" s="70">
        <f t="shared" ca="1" si="84"/>
        <v>0</v>
      </c>
      <c r="AT119" s="70">
        <f t="shared" ca="1" si="84"/>
        <v>0</v>
      </c>
      <c r="AU119" s="70">
        <f t="shared" ca="1" si="84"/>
        <v>0</v>
      </c>
      <c r="AV119" s="70">
        <f t="shared" ca="1" si="84"/>
        <v>0</v>
      </c>
      <c r="AW119" s="70">
        <f t="shared" ca="1" si="84"/>
        <v>0</v>
      </c>
      <c r="AX119" s="70">
        <f t="shared" ca="1" si="84"/>
        <v>0</v>
      </c>
      <c r="AY119" s="70">
        <f t="shared" ca="1" si="84"/>
        <v>0</v>
      </c>
      <c r="AZ119" s="70">
        <f t="shared" ca="1" si="84"/>
        <v>0</v>
      </c>
      <c r="BA119" s="70">
        <f t="shared" ca="1" si="84"/>
        <v>0</v>
      </c>
      <c r="BB119" s="70">
        <f t="shared" ca="1" si="84"/>
        <v>0</v>
      </c>
      <c r="BC119" s="70">
        <f t="shared" ca="1" si="84"/>
        <v>0</v>
      </c>
      <c r="BD119" s="70">
        <f t="shared" ca="1" si="84"/>
        <v>0</v>
      </c>
      <c r="BE119" s="70">
        <f t="shared" ca="1" si="84"/>
        <v>0</v>
      </c>
      <c r="BF119" s="70">
        <f t="shared" ca="1" si="84"/>
        <v>0</v>
      </c>
      <c r="BG119" s="70">
        <f t="shared" ca="1" si="84"/>
        <v>0</v>
      </c>
      <c r="BH119" s="70">
        <f t="shared" ca="1" si="84"/>
        <v>0</v>
      </c>
      <c r="BI119" s="70">
        <f t="shared" ca="1" si="84"/>
        <v>0</v>
      </c>
      <c r="BJ119" s="70">
        <f t="shared" ca="1" si="84"/>
        <v>0</v>
      </c>
      <c r="BK119" s="70">
        <f t="shared" ca="1" si="84"/>
        <v>0</v>
      </c>
      <c r="BL119" s="70">
        <f t="shared" ca="1" si="84"/>
        <v>0</v>
      </c>
      <c r="BM119" s="70">
        <f t="shared" ca="1" si="84"/>
        <v>0</v>
      </c>
      <c r="BN119" s="70">
        <f t="shared" ca="1" si="84"/>
        <v>0</v>
      </c>
      <c r="BO119" s="70">
        <f t="shared" ca="1" si="84"/>
        <v>0</v>
      </c>
      <c r="BP119" s="70">
        <f t="shared" ca="1" si="84"/>
        <v>0</v>
      </c>
      <c r="BQ119" s="70">
        <f t="shared" ca="1" si="84"/>
        <v>0</v>
      </c>
      <c r="BR119" s="70">
        <f t="shared" ca="1" si="84"/>
        <v>0</v>
      </c>
      <c r="BS119" s="70">
        <f t="shared" ca="1" si="84"/>
        <v>0</v>
      </c>
      <c r="BT119" s="70">
        <f t="shared" ref="BT119:DJ119" ca="1" si="85">BT112</f>
        <v>0</v>
      </c>
      <c r="BU119" s="70">
        <f t="shared" ca="1" si="85"/>
        <v>0</v>
      </c>
      <c r="BV119" s="70">
        <f t="shared" ca="1" si="85"/>
        <v>0</v>
      </c>
      <c r="BW119" s="70">
        <f t="shared" ca="1" si="85"/>
        <v>0</v>
      </c>
      <c r="BX119" s="70">
        <f t="shared" ca="1" si="85"/>
        <v>0</v>
      </c>
      <c r="BY119" s="70">
        <f t="shared" ca="1" si="85"/>
        <v>0</v>
      </c>
      <c r="BZ119" s="70">
        <f t="shared" ca="1" si="85"/>
        <v>0</v>
      </c>
      <c r="CA119" s="70">
        <f t="shared" ca="1" si="85"/>
        <v>0</v>
      </c>
      <c r="CB119" s="70">
        <f t="shared" ca="1" si="85"/>
        <v>0</v>
      </c>
      <c r="CC119" s="70">
        <f t="shared" ca="1" si="85"/>
        <v>0</v>
      </c>
      <c r="CD119" s="70">
        <f t="shared" ca="1" si="85"/>
        <v>0</v>
      </c>
      <c r="CE119" s="70">
        <f t="shared" ca="1" si="85"/>
        <v>0</v>
      </c>
      <c r="CF119" s="70">
        <f t="shared" ca="1" si="85"/>
        <v>0</v>
      </c>
      <c r="CG119" s="70">
        <f t="shared" ca="1" si="85"/>
        <v>0</v>
      </c>
      <c r="CH119" s="70">
        <f t="shared" ca="1" si="85"/>
        <v>0</v>
      </c>
      <c r="CI119" s="70">
        <f t="shared" ca="1" si="85"/>
        <v>0</v>
      </c>
      <c r="CJ119" s="70">
        <f t="shared" ca="1" si="85"/>
        <v>0</v>
      </c>
      <c r="CK119" s="70">
        <f t="shared" ca="1" si="85"/>
        <v>0</v>
      </c>
      <c r="CL119" s="70">
        <f t="shared" ca="1" si="85"/>
        <v>0</v>
      </c>
      <c r="CM119" s="70">
        <f t="shared" ca="1" si="85"/>
        <v>3408.4636545581052</v>
      </c>
      <c r="CN119" s="70">
        <f t="shared" ca="1" si="85"/>
        <v>0</v>
      </c>
      <c r="CO119" s="70">
        <f t="shared" ca="1" si="85"/>
        <v>0</v>
      </c>
      <c r="CP119" s="70">
        <f t="shared" ca="1" si="85"/>
        <v>0</v>
      </c>
      <c r="CQ119" s="70">
        <f t="shared" ca="1" si="85"/>
        <v>0</v>
      </c>
      <c r="CR119" s="70">
        <f t="shared" ca="1" si="85"/>
        <v>0</v>
      </c>
      <c r="CS119" s="70">
        <f t="shared" ca="1" si="85"/>
        <v>0</v>
      </c>
      <c r="CT119" s="70">
        <f t="shared" ca="1" si="85"/>
        <v>0</v>
      </c>
      <c r="CU119" s="70">
        <f t="shared" ca="1" si="85"/>
        <v>0</v>
      </c>
      <c r="CV119" s="70">
        <f t="shared" ca="1" si="85"/>
        <v>0</v>
      </c>
      <c r="CW119" s="70">
        <f t="shared" ca="1" si="85"/>
        <v>0</v>
      </c>
      <c r="CX119" s="70">
        <f t="shared" ca="1" si="85"/>
        <v>0</v>
      </c>
      <c r="CY119" s="70">
        <f t="shared" ca="1" si="85"/>
        <v>12936.565712723208</v>
      </c>
      <c r="CZ119" s="70">
        <f t="shared" ca="1" si="85"/>
        <v>0</v>
      </c>
      <c r="DA119" s="70">
        <f t="shared" ca="1" si="85"/>
        <v>0</v>
      </c>
      <c r="DB119" s="70">
        <f t="shared" ca="1" si="85"/>
        <v>0</v>
      </c>
      <c r="DC119" s="70">
        <f t="shared" ca="1" si="85"/>
        <v>0</v>
      </c>
      <c r="DD119" s="70">
        <f t="shared" ca="1" si="85"/>
        <v>0</v>
      </c>
      <c r="DE119" s="70">
        <f t="shared" ca="1" si="85"/>
        <v>0</v>
      </c>
      <c r="DF119" s="70">
        <f t="shared" ca="1" si="85"/>
        <v>0</v>
      </c>
      <c r="DG119" s="70">
        <f t="shared" ca="1" si="85"/>
        <v>0</v>
      </c>
      <c r="DH119" s="70">
        <f t="shared" ca="1" si="85"/>
        <v>0</v>
      </c>
      <c r="DI119" s="70">
        <f t="shared" ca="1" si="85"/>
        <v>0</v>
      </c>
      <c r="DJ119" s="70">
        <f t="shared" ca="1" si="85"/>
        <v>0</v>
      </c>
    </row>
    <row r="120" spans="1:114" x14ac:dyDescent="0.25">
      <c r="B120" s="63"/>
      <c r="C120" s="63" t="s">
        <v>80</v>
      </c>
      <c r="D120" s="63"/>
      <c r="E120" s="63"/>
      <c r="F120" s="70">
        <f>F13</f>
        <v>163100</v>
      </c>
      <c r="G120" s="70">
        <f ca="1">G117+G118-G119</f>
        <v>162873.61080915792</v>
      </c>
      <c r="H120" s="70">
        <f t="shared" ref="H120:BS120" ca="1" si="86">H117+H118-H119</f>
        <v>162792.90140582458</v>
      </c>
      <c r="I120" s="70">
        <f t="shared" ca="1" si="86"/>
        <v>162877.5959607173</v>
      </c>
      <c r="J120" s="70">
        <f t="shared" ca="1" si="86"/>
        <v>162786.11928360534</v>
      </c>
      <c r="K120" s="70">
        <f t="shared" ca="1" si="86"/>
        <v>162713.03383921317</v>
      </c>
      <c r="L120" s="70">
        <f t="shared" ca="1" si="86"/>
        <v>161842.60415502594</v>
      </c>
      <c r="M120" s="70">
        <f t="shared" ca="1" si="86"/>
        <v>161667.49543529103</v>
      </c>
      <c r="N120" s="70">
        <f t="shared" ca="1" si="86"/>
        <v>161689.69321538619</v>
      </c>
      <c r="O120" s="70">
        <f t="shared" ca="1" si="86"/>
        <v>160632.54804638182</v>
      </c>
      <c r="P120" s="70">
        <f t="shared" ca="1" si="86"/>
        <v>159639.49929638184</v>
      </c>
      <c r="Q120" s="70">
        <f t="shared" ca="1" si="86"/>
        <v>158767.7874630485</v>
      </c>
      <c r="R120" s="70">
        <f t="shared" ca="1" si="86"/>
        <v>157696.89454638184</v>
      </c>
      <c r="S120" s="70">
        <f t="shared" ca="1" si="86"/>
        <v>157589.27143645557</v>
      </c>
      <c r="T120" s="70">
        <f t="shared" ca="1" si="86"/>
        <v>157641.50330112223</v>
      </c>
      <c r="U120" s="70">
        <f t="shared" ca="1" si="86"/>
        <v>157875.28672817087</v>
      </c>
      <c r="V120" s="70">
        <f t="shared" ca="1" si="86"/>
        <v>157914.88900834773</v>
      </c>
      <c r="W120" s="70">
        <f t="shared" ca="1" si="86"/>
        <v>157974.32885284969</v>
      </c>
      <c r="X120" s="70">
        <f t="shared" ca="1" si="86"/>
        <v>157156.29724191042</v>
      </c>
      <c r="Y120" s="70">
        <f t="shared" ca="1" si="86"/>
        <v>157102.72590020203</v>
      </c>
      <c r="Z120" s="70">
        <f t="shared" ca="1" si="86"/>
        <v>157265.79891664005</v>
      </c>
      <c r="AA120" s="70">
        <f t="shared" ca="1" si="86"/>
        <v>156241.20189740192</v>
      </c>
      <c r="AB120" s="70">
        <f t="shared" ca="1" si="86"/>
        <v>155286.71814740193</v>
      </c>
      <c r="AC120" s="70">
        <f t="shared" ca="1" si="86"/>
        <v>154465.3122140686</v>
      </c>
      <c r="AD120" s="70">
        <f t="shared" ca="1" si="86"/>
        <v>153424.41429740193</v>
      </c>
      <c r="AE120" s="70">
        <f t="shared" ca="1" si="86"/>
        <v>153486.05718043708</v>
      </c>
      <c r="AF120" s="70">
        <f t="shared" ca="1" si="86"/>
        <v>153731.72373204376</v>
      </c>
      <c r="AG120" s="70">
        <f t="shared" ca="1" si="86"/>
        <v>154186.4735111183</v>
      </c>
      <c r="AH120" s="70">
        <f t="shared" ca="1" si="86"/>
        <v>154416.33523847256</v>
      </c>
      <c r="AI120" s="70">
        <f t="shared" ca="1" si="86"/>
        <v>154668.50052553898</v>
      </c>
      <c r="AJ120" s="70">
        <f t="shared" ca="1" si="86"/>
        <v>153906.57745448744</v>
      </c>
      <c r="AK120" s="70">
        <f t="shared" ca="1" si="86"/>
        <v>154026.99716731426</v>
      </c>
      <c r="AL120" s="70">
        <f t="shared" ca="1" si="86"/>
        <v>154397.03228671683</v>
      </c>
      <c r="AM120" s="70">
        <f t="shared" ca="1" si="86"/>
        <v>153394.69968783011</v>
      </c>
      <c r="AN120" s="70">
        <f t="shared" ca="1" si="86"/>
        <v>152472.73908783012</v>
      </c>
      <c r="AO120" s="70">
        <f t="shared" ca="1" si="86"/>
        <v>151703.87453899678</v>
      </c>
      <c r="AP120" s="70">
        <f t="shared" ca="1" si="86"/>
        <v>150680.88792233012</v>
      </c>
      <c r="AQ120" s="70">
        <f t="shared" ca="1" si="86"/>
        <v>150983.283811231</v>
      </c>
      <c r="AR120" s="70">
        <f t="shared" ca="1" si="86"/>
        <v>151508.01873992116</v>
      </c>
      <c r="AS120" s="70">
        <f t="shared" ca="1" si="86"/>
        <v>152285.48368845214</v>
      </c>
      <c r="AT120" s="70">
        <f t="shared" ca="1" si="86"/>
        <v>152789.37998798853</v>
      </c>
      <c r="AU120" s="70">
        <f t="shared" ca="1" si="86"/>
        <v>153319.48926529501</v>
      </c>
      <c r="AV120" s="70">
        <f t="shared" ca="1" si="86"/>
        <v>152618.92722202311</v>
      </c>
      <c r="AW120" s="70">
        <f t="shared" ca="1" si="86"/>
        <v>152987.5907256288</v>
      </c>
      <c r="AX120" s="70">
        <f t="shared" ca="1" si="86"/>
        <v>153658.13964928844</v>
      </c>
      <c r="AY120" s="70">
        <f t="shared" ca="1" si="86"/>
        <v>152663.51395832191</v>
      </c>
      <c r="AZ120" s="70">
        <f t="shared" ca="1" si="86"/>
        <v>151765.52374473441</v>
      </c>
      <c r="BA120" s="70">
        <f t="shared" ca="1" si="86"/>
        <v>151052.36510292845</v>
      </c>
      <c r="BB120" s="70">
        <f t="shared" ca="1" si="86"/>
        <v>150030.18425908679</v>
      </c>
      <c r="BC120" s="70">
        <f t="shared" ca="1" si="86"/>
        <v>150654.68041836677</v>
      </c>
      <c r="BD120" s="70">
        <f t="shared" ca="1" si="86"/>
        <v>151555.92892656737</v>
      </c>
      <c r="BE120" s="70">
        <f t="shared" ca="1" si="86"/>
        <v>152771.89214457784</v>
      </c>
      <c r="BF120" s="70">
        <f t="shared" ca="1" si="86"/>
        <v>153645.15330044911</v>
      </c>
      <c r="BG120" s="70">
        <f t="shared" ca="1" si="86"/>
        <v>154550.17936707579</v>
      </c>
      <c r="BH120" s="70">
        <f t="shared" ca="1" si="86"/>
        <v>153916.95531865113</v>
      </c>
      <c r="BI120" s="70">
        <f t="shared" ca="1" si="86"/>
        <v>154618.35707896264</v>
      </c>
      <c r="BJ120" s="70">
        <f t="shared" ca="1" si="86"/>
        <v>155695.87515704072</v>
      </c>
      <c r="BK120" s="70">
        <f t="shared" ca="1" si="86"/>
        <v>154692.3909341153</v>
      </c>
      <c r="BL120" s="70">
        <f t="shared" ca="1" si="86"/>
        <v>153808.63865493808</v>
      </c>
      <c r="BM120" s="70">
        <f t="shared" ca="1" si="86"/>
        <v>153154.78692740033</v>
      </c>
      <c r="BN120" s="70">
        <f t="shared" ca="1" si="86"/>
        <v>152113.94695237925</v>
      </c>
      <c r="BO120" s="70">
        <f t="shared" ca="1" si="86"/>
        <v>153129.04616726105</v>
      </c>
      <c r="BP120" s="70">
        <f t="shared" ca="1" si="86"/>
        <v>154488.86716393198</v>
      </c>
      <c r="BQ120" s="70">
        <f t="shared" ca="1" si="86"/>
        <v>156240.82996115551</v>
      </c>
      <c r="BR120" s="70">
        <f t="shared" ca="1" si="86"/>
        <v>157563.73390304501</v>
      </c>
      <c r="BS120" s="70">
        <f t="shared" ca="1" si="86"/>
        <v>158925.33785561973</v>
      </c>
      <c r="BT120" s="70">
        <f t="shared" ref="BT120:DJ120" ca="1" si="87">BT117+BT118-BT119</f>
        <v>158364.48502465614</v>
      </c>
      <c r="BU120" s="70">
        <f t="shared" ca="1" si="87"/>
        <v>159469.7780950247</v>
      </c>
      <c r="BV120" s="70">
        <f t="shared" ca="1" si="87"/>
        <v>161043.91170999684</v>
      </c>
      <c r="BW120" s="70">
        <f t="shared" ca="1" si="87"/>
        <v>160017.6191465118</v>
      </c>
      <c r="BX120" s="70">
        <f t="shared" ca="1" si="87"/>
        <v>159139.90907355185</v>
      </c>
      <c r="BY120" s="70">
        <f t="shared" ca="1" si="87"/>
        <v>158548.39667971371</v>
      </c>
      <c r="BZ120" s="70">
        <f t="shared" ca="1" si="87"/>
        <v>157472.50611712714</v>
      </c>
      <c r="CA120" s="70">
        <f t="shared" ca="1" si="87"/>
        <v>158963.77744297296</v>
      </c>
      <c r="CB120" s="70">
        <f t="shared" ca="1" si="87"/>
        <v>160884.67337821054</v>
      </c>
      <c r="CC120" s="70">
        <f t="shared" ca="1" si="87"/>
        <v>163294.42780942796</v>
      </c>
      <c r="CD120" s="70">
        <f t="shared" ca="1" si="87"/>
        <v>165167.25230833585</v>
      </c>
      <c r="CE120" s="70">
        <f t="shared" ca="1" si="87"/>
        <v>167087.43967664207</v>
      </c>
      <c r="CF120" s="70">
        <f t="shared" ca="1" si="87"/>
        <v>166605.24522508614</v>
      </c>
      <c r="CG120" s="70">
        <f t="shared" ca="1" si="87"/>
        <v>168203.30919692703</v>
      </c>
      <c r="CH120" s="70">
        <f t="shared" ca="1" si="87"/>
        <v>170386.03855865102</v>
      </c>
      <c r="CI120" s="70">
        <f t="shared" ca="1" si="87"/>
        <v>169319.51249531438</v>
      </c>
      <c r="CJ120" s="70">
        <f t="shared" ca="1" si="87"/>
        <v>168437.60707812459</v>
      </c>
      <c r="CK120" s="70">
        <f t="shared" ca="1" si="87"/>
        <v>167912.22191165149</v>
      </c>
      <c r="CL120" s="70">
        <f t="shared" ca="1" si="87"/>
        <v>166780.80566060529</v>
      </c>
      <c r="CM120" s="70">
        <f t="shared" ca="1" si="87"/>
        <v>165446.6725309043</v>
      </c>
      <c r="CN120" s="70">
        <f t="shared" ca="1" si="87"/>
        <v>168056.68254645349</v>
      </c>
      <c r="CO120" s="70">
        <f t="shared" ca="1" si="87"/>
        <v>171276.36302553327</v>
      </c>
      <c r="CP120" s="70">
        <f t="shared" ca="1" si="87"/>
        <v>173824.36830424346</v>
      </c>
      <c r="CQ120" s="70">
        <f t="shared" ca="1" si="87"/>
        <v>176430.55751071338</v>
      </c>
      <c r="CR120" s="70">
        <f t="shared" ca="1" si="87"/>
        <v>176034.8749368854</v>
      </c>
      <c r="CS120" s="70">
        <f t="shared" ca="1" si="87"/>
        <v>178236.73219642221</v>
      </c>
      <c r="CT120" s="70">
        <f t="shared" ca="1" si="87"/>
        <v>181167.93542438818</v>
      </c>
      <c r="CU120" s="70">
        <f t="shared" ca="1" si="87"/>
        <v>180039.40952841067</v>
      </c>
      <c r="CV120" s="70">
        <f t="shared" ca="1" si="87"/>
        <v>179140.52071000723</v>
      </c>
      <c r="CW120" s="70">
        <f t="shared" ca="1" si="87"/>
        <v>178685.99435198316</v>
      </c>
      <c r="CX120" s="70">
        <f t="shared" ca="1" si="87"/>
        <v>177473.47629850963</v>
      </c>
      <c r="CY120" s="70">
        <f t="shared" ca="1" si="87"/>
        <v>167327.81644516502</v>
      </c>
      <c r="CZ120" s="70">
        <f t="shared" ca="1" si="87"/>
        <v>170786.87839425157</v>
      </c>
      <c r="DA120" s="70">
        <f t="shared" ca="1" si="87"/>
        <v>175006.52096192527</v>
      </c>
      <c r="DB120" s="70">
        <f t="shared" ca="1" si="87"/>
        <v>178386.17363567435</v>
      </c>
      <c r="DC120" s="70">
        <f t="shared" ca="1" si="87"/>
        <v>181837.52717286683</v>
      </c>
      <c r="DD120" s="70">
        <f t="shared" ca="1" si="87"/>
        <v>181538.16653675737</v>
      </c>
      <c r="DE120" s="70">
        <f t="shared" ca="1" si="87"/>
        <v>184482.49875484948</v>
      </c>
      <c r="DF120" s="70">
        <f t="shared" ca="1" si="87"/>
        <v>188336.9021541515</v>
      </c>
      <c r="DG120" s="70">
        <f t="shared" ca="1" si="87"/>
        <v>187119.18739184018</v>
      </c>
      <c r="DH120" s="70">
        <f t="shared" ca="1" si="87"/>
        <v>186187.34119463273</v>
      </c>
      <c r="DI120" s="70">
        <f t="shared" ca="1" si="87"/>
        <v>185809.58401676614</v>
      </c>
      <c r="DJ120" s="70">
        <f t="shared" ca="1" si="87"/>
        <v>184484.01620568457</v>
      </c>
    </row>
    <row r="121" spans="1:114" x14ac:dyDescent="0.25">
      <c r="B121" s="63"/>
      <c r="C121" s="63"/>
      <c r="D121" s="63"/>
      <c r="E121" s="63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  <c r="CL121" s="6"/>
      <c r="CM121" s="6"/>
      <c r="CN121" s="6"/>
      <c r="CO121" s="6"/>
      <c r="CP121" s="6"/>
      <c r="CQ121" s="6"/>
      <c r="CR121" s="6"/>
      <c r="CS121" s="6"/>
      <c r="CT121" s="6"/>
      <c r="CU121" s="6"/>
      <c r="CV121" s="6"/>
      <c r="CW121" s="6"/>
      <c r="CX121" s="6"/>
      <c r="CY121" s="6"/>
      <c r="CZ121" s="6"/>
      <c r="DA121" s="6"/>
      <c r="DB121" s="6"/>
      <c r="DC121" s="6"/>
      <c r="DD121" s="6"/>
      <c r="DE121" s="6"/>
      <c r="DF121" s="6"/>
      <c r="DG121" s="6"/>
      <c r="DH121" s="6"/>
      <c r="DI121" s="6"/>
      <c r="DJ121" s="6"/>
    </row>
    <row r="122" spans="1:114" x14ac:dyDescent="0.25">
      <c r="B122" s="63" t="s">
        <v>55</v>
      </c>
      <c r="C122" s="63"/>
      <c r="D122" s="63"/>
      <c r="E122" s="63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  <c r="CL122" s="6"/>
      <c r="CM122" s="6"/>
      <c r="CN122" s="6"/>
      <c r="CO122" s="6"/>
      <c r="CP122" s="6"/>
      <c r="CQ122" s="6"/>
      <c r="CR122" s="6"/>
      <c r="CS122" s="6"/>
      <c r="CT122" s="6"/>
      <c r="CU122" s="6"/>
      <c r="CV122" s="6"/>
      <c r="CW122" s="6"/>
      <c r="CX122" s="6"/>
      <c r="CY122" s="6"/>
      <c r="CZ122" s="6"/>
      <c r="DA122" s="6"/>
      <c r="DB122" s="6"/>
      <c r="DC122" s="6"/>
      <c r="DD122" s="6"/>
      <c r="DE122" s="6"/>
      <c r="DF122" s="6"/>
      <c r="DG122" s="6"/>
      <c r="DH122" s="6"/>
      <c r="DI122" s="6"/>
      <c r="DJ122" s="6"/>
    </row>
    <row r="123" spans="1:114" x14ac:dyDescent="0.25">
      <c r="B123" s="63"/>
      <c r="C123" s="63" t="s">
        <v>45</v>
      </c>
      <c r="D123" s="63"/>
      <c r="E123" s="63"/>
      <c r="F123" s="70">
        <f>F46</f>
        <v>10100</v>
      </c>
      <c r="G123" s="70">
        <f ca="1">G46</f>
        <v>10100</v>
      </c>
      <c r="H123" s="70">
        <f ca="1">H46</f>
        <v>10100</v>
      </c>
      <c r="I123" s="70">
        <f ca="1">I46</f>
        <v>10100</v>
      </c>
      <c r="J123" s="70">
        <f ca="1">J46</f>
        <v>10000</v>
      </c>
      <c r="K123" s="70">
        <f ca="1">K46</f>
        <v>10000</v>
      </c>
      <c r="L123" s="70">
        <f ca="1">L46</f>
        <v>10000</v>
      </c>
      <c r="M123" s="70">
        <f ca="1">M46</f>
        <v>10000</v>
      </c>
      <c r="N123" s="70">
        <f ca="1">N46</f>
        <v>10000</v>
      </c>
      <c r="O123" s="70">
        <f ca="1">O46</f>
        <v>10000</v>
      </c>
      <c r="P123" s="70">
        <f ca="1">P46</f>
        <v>12031.792452135698</v>
      </c>
      <c r="Q123" s="70">
        <f ca="1">Q46</f>
        <v>13815.674100520053</v>
      </c>
      <c r="R123" s="70">
        <f ca="1">R46</f>
        <v>13815.674100520053</v>
      </c>
      <c r="S123" s="70">
        <f ca="1">S46</f>
        <v>13815.674100520051</v>
      </c>
      <c r="T123" s="70">
        <f ca="1">T46</f>
        <v>13812.391670386978</v>
      </c>
      <c r="U123" s="70">
        <f ca="1">U46</f>
        <v>13747.246300412698</v>
      </c>
      <c r="V123" s="70">
        <f ca="1">V46</f>
        <v>13747.246300412698</v>
      </c>
      <c r="W123" s="70">
        <f ca="1">W46</f>
        <v>13747.246300412698</v>
      </c>
      <c r="X123" s="70">
        <f ca="1">X46</f>
        <v>13747.246300412698</v>
      </c>
      <c r="Y123" s="70">
        <f ca="1">Y46</f>
        <v>12961.655253179408</v>
      </c>
      <c r="Z123" s="70">
        <f ca="1">Z46</f>
        <v>12784.85105279936</v>
      </c>
      <c r="AA123" s="70">
        <f ca="1">AA46</f>
        <v>12784.85105279936</v>
      </c>
      <c r="AB123" s="70">
        <f ca="1">AB46</f>
        <v>11935.637183333329</v>
      </c>
      <c r="AC123" s="70">
        <f ca="1">AC46</f>
        <v>10871.86458333333</v>
      </c>
      <c r="AD123" s="70">
        <f ca="1">AD46</f>
        <v>9999.9999999999982</v>
      </c>
      <c r="AE123" s="70">
        <f ca="1">AE46</f>
        <v>10000</v>
      </c>
      <c r="AF123" s="70">
        <f ca="1">AF46</f>
        <v>10000</v>
      </c>
      <c r="AG123" s="70">
        <f ca="1">AG46</f>
        <v>10000</v>
      </c>
      <c r="AH123" s="70">
        <f ca="1">AH46</f>
        <v>10000</v>
      </c>
      <c r="AI123" s="70">
        <f ca="1">AI46</f>
        <v>10000</v>
      </c>
      <c r="AJ123" s="70">
        <f ca="1">AJ46</f>
        <v>10000</v>
      </c>
      <c r="AK123" s="70">
        <f ca="1">AK46</f>
        <v>10000</v>
      </c>
      <c r="AL123" s="70">
        <f ca="1">AL46</f>
        <v>10000</v>
      </c>
      <c r="AM123" s="70">
        <f ca="1">AM46</f>
        <v>10000</v>
      </c>
      <c r="AN123" s="70">
        <f ca="1">AN46</f>
        <v>10000</v>
      </c>
      <c r="AO123" s="70">
        <f ca="1">AO46</f>
        <v>10000</v>
      </c>
      <c r="AP123" s="70">
        <f ca="1">AP46</f>
        <v>10000</v>
      </c>
      <c r="AQ123" s="70">
        <f ca="1">AQ46</f>
        <v>10000</v>
      </c>
      <c r="AR123" s="70">
        <f ca="1">AR46</f>
        <v>10000</v>
      </c>
      <c r="AS123" s="70">
        <f ca="1">AS46</f>
        <v>10000</v>
      </c>
      <c r="AT123" s="70">
        <f ca="1">AT46</f>
        <v>10000</v>
      </c>
      <c r="AU123" s="70">
        <f ca="1">AU46</f>
        <v>10000</v>
      </c>
      <c r="AV123" s="70">
        <f ca="1">AV46</f>
        <v>10000</v>
      </c>
      <c r="AW123" s="70">
        <f ca="1">AW46</f>
        <v>10000</v>
      </c>
      <c r="AX123" s="70">
        <f ca="1">AX46</f>
        <v>10000</v>
      </c>
      <c r="AY123" s="70">
        <f ca="1">AY46</f>
        <v>10000</v>
      </c>
      <c r="AZ123" s="70">
        <f ca="1">AZ46</f>
        <v>10000</v>
      </c>
      <c r="BA123" s="70">
        <f ca="1">BA46</f>
        <v>10000</v>
      </c>
      <c r="BB123" s="70">
        <f ca="1">BB46</f>
        <v>10000</v>
      </c>
      <c r="BC123" s="70">
        <f ca="1">BC46</f>
        <v>10000</v>
      </c>
      <c r="BD123" s="70">
        <f ca="1">BD46</f>
        <v>10000</v>
      </c>
      <c r="BE123" s="70">
        <f ca="1">BE46</f>
        <v>10000</v>
      </c>
      <c r="BF123" s="70">
        <f ca="1">BF46</f>
        <v>10000</v>
      </c>
      <c r="BG123" s="70">
        <f ca="1">BG46</f>
        <v>10000</v>
      </c>
      <c r="BH123" s="70">
        <f ca="1">BH46</f>
        <v>10000</v>
      </c>
      <c r="BI123" s="70">
        <f ca="1">BI46</f>
        <v>10000</v>
      </c>
      <c r="BJ123" s="70">
        <f ca="1">BJ46</f>
        <v>10000</v>
      </c>
      <c r="BK123" s="70">
        <f ca="1">BK46</f>
        <v>10000</v>
      </c>
      <c r="BL123" s="70">
        <f ca="1">BL46</f>
        <v>10000</v>
      </c>
      <c r="BM123" s="70">
        <f ca="1">BM46</f>
        <v>10000</v>
      </c>
      <c r="BN123" s="70">
        <f ca="1">BN46</f>
        <v>10000</v>
      </c>
      <c r="BO123" s="70">
        <f ca="1">BO46</f>
        <v>10000</v>
      </c>
      <c r="BP123" s="70">
        <f ca="1">BP46</f>
        <v>10000</v>
      </c>
      <c r="BQ123" s="70">
        <f ca="1">BQ46</f>
        <v>10000</v>
      </c>
      <c r="BR123" s="70">
        <f ca="1">BR46</f>
        <v>10000</v>
      </c>
      <c r="BS123" s="70">
        <f ca="1">BS46</f>
        <v>10000</v>
      </c>
      <c r="BT123" s="70">
        <f ca="1">BT46</f>
        <v>10000</v>
      </c>
      <c r="BU123" s="70">
        <f ca="1">BU46</f>
        <v>10000</v>
      </c>
      <c r="BV123" s="70">
        <f ca="1">BV46</f>
        <v>10000</v>
      </c>
      <c r="BW123" s="70">
        <f ca="1">BW46</f>
        <v>10000</v>
      </c>
      <c r="BX123" s="70">
        <f ca="1">BX46</f>
        <v>10000</v>
      </c>
      <c r="BY123" s="70">
        <f ca="1">BY46</f>
        <v>10000</v>
      </c>
      <c r="BZ123" s="70">
        <f ca="1">BZ46</f>
        <v>10000</v>
      </c>
      <c r="CA123" s="70">
        <f ca="1">CA46</f>
        <v>10000</v>
      </c>
      <c r="CB123" s="70">
        <f ca="1">CB46</f>
        <v>10000</v>
      </c>
      <c r="CC123" s="70">
        <f ca="1">CC46</f>
        <v>10000</v>
      </c>
      <c r="CD123" s="70">
        <f ca="1">CD46</f>
        <v>10739.459329297602</v>
      </c>
      <c r="CE123" s="70">
        <f ca="1">CE46</f>
        <v>12517.297472323788</v>
      </c>
      <c r="CF123" s="70">
        <f ca="1">CF46</f>
        <v>14751.265684939945</v>
      </c>
      <c r="CG123" s="70">
        <f ca="1">CG46</f>
        <v>14751.265684939945</v>
      </c>
      <c r="CH123" s="70">
        <f ca="1">CH46</f>
        <v>15248.296303670244</v>
      </c>
      <c r="CI123" s="70">
        <f ca="1">CI46</f>
        <v>17886.116807887825</v>
      </c>
      <c r="CJ123" s="70">
        <f ca="1">CJ46</f>
        <v>17886.116807887825</v>
      </c>
      <c r="CK123" s="70">
        <f ca="1">CK46</f>
        <v>17886.116807887825</v>
      </c>
      <c r="CL123" s="70">
        <f ca="1">CL46</f>
        <v>17886.116807887825</v>
      </c>
      <c r="CM123" s="70">
        <f ca="1">CM46</f>
        <v>10000</v>
      </c>
      <c r="CN123" s="70">
        <f ca="1">CN46</f>
        <v>11897.863099144601</v>
      </c>
      <c r="CO123" s="70">
        <f ca="1">CO46</f>
        <v>14319.059470643</v>
      </c>
      <c r="CP123" s="70">
        <f ca="1">CP46</f>
        <v>17563.733108399756</v>
      </c>
      <c r="CQ123" s="70">
        <f ca="1">CQ46</f>
        <v>20014.946417055911</v>
      </c>
      <c r="CR123" s="70">
        <f ca="1">CR46</f>
        <v>23034.948048165203</v>
      </c>
      <c r="CS123" s="70">
        <f ca="1">CS46</f>
        <v>22118.753674059721</v>
      </c>
      <c r="CT123" s="70">
        <f ca="1">CT46</f>
        <v>24111.828097946534</v>
      </c>
      <c r="CU123" s="70">
        <f ca="1">CU46</f>
        <v>27633.359036597769</v>
      </c>
      <c r="CV123" s="70">
        <f ca="1">CV46</f>
        <v>26379.432301927416</v>
      </c>
      <c r="CW123" s="70">
        <f ca="1">CW46</f>
        <v>25319.313321912647</v>
      </c>
      <c r="CX123" s="70">
        <f ca="1">CX46</f>
        <v>24904.182991639587</v>
      </c>
      <c r="CY123" s="70">
        <f ca="1">CY46</f>
        <v>10000.000000000002</v>
      </c>
      <c r="CZ123" s="70">
        <f ca="1">CZ46</f>
        <v>12592.33323686412</v>
      </c>
      <c r="DA123" s="70">
        <f ca="1">DA46</f>
        <v>15837.400500857761</v>
      </c>
      <c r="DB123" s="70">
        <f ca="1">DB46</f>
        <v>20110.121409446911</v>
      </c>
      <c r="DC123" s="70">
        <f ca="1">DC46</f>
        <v>23390.726661796845</v>
      </c>
      <c r="DD123" s="70">
        <f ca="1">DD46</f>
        <v>27380.845321644516</v>
      </c>
      <c r="DE123" s="70">
        <f ca="1">DE46</f>
        <v>26453.155053309281</v>
      </c>
      <c r="DF123" s="70">
        <f ca="1">DF46</f>
        <v>29158.548420083203</v>
      </c>
      <c r="DG123" s="70">
        <f ca="1">DG46</f>
        <v>33772.207922587135</v>
      </c>
      <c r="DH123" s="70">
        <f ca="1">DH46</f>
        <v>32419.70947127173</v>
      </c>
      <c r="DI123" s="70">
        <f ca="1">DI46</f>
        <v>31308.32401334968</v>
      </c>
      <c r="DJ123" s="70">
        <f ca="1">DJ46</f>
        <v>31001.636268252158</v>
      </c>
    </row>
    <row r="124" spans="1:114" x14ac:dyDescent="0.25">
      <c r="B124" s="63"/>
      <c r="C124" s="63" t="s">
        <v>46</v>
      </c>
      <c r="D124" s="63"/>
      <c r="E124" s="63"/>
      <c r="F124" s="70">
        <f>F7</f>
        <v>100000</v>
      </c>
      <c r="G124" s="70">
        <f>F124</f>
        <v>100000</v>
      </c>
      <c r="H124" s="70">
        <f t="shared" ref="H124:BS124" si="88">G124</f>
        <v>100000</v>
      </c>
      <c r="I124" s="70">
        <f t="shared" si="88"/>
        <v>100000</v>
      </c>
      <c r="J124" s="70">
        <f t="shared" si="88"/>
        <v>100000</v>
      </c>
      <c r="K124" s="70">
        <f t="shared" si="88"/>
        <v>100000</v>
      </c>
      <c r="L124" s="70">
        <f t="shared" si="88"/>
        <v>100000</v>
      </c>
      <c r="M124" s="70">
        <f t="shared" si="88"/>
        <v>100000</v>
      </c>
      <c r="N124" s="70">
        <f t="shared" si="88"/>
        <v>100000</v>
      </c>
      <c r="O124" s="70">
        <f t="shared" si="88"/>
        <v>100000</v>
      </c>
      <c r="P124" s="70">
        <f t="shared" si="88"/>
        <v>100000</v>
      </c>
      <c r="Q124" s="70">
        <f t="shared" si="88"/>
        <v>100000</v>
      </c>
      <c r="R124" s="70">
        <f t="shared" si="88"/>
        <v>100000</v>
      </c>
      <c r="S124" s="70">
        <f t="shared" si="88"/>
        <v>100000</v>
      </c>
      <c r="T124" s="70">
        <f t="shared" si="88"/>
        <v>100000</v>
      </c>
      <c r="U124" s="70">
        <f t="shared" si="88"/>
        <v>100000</v>
      </c>
      <c r="V124" s="70">
        <f t="shared" si="88"/>
        <v>100000</v>
      </c>
      <c r="W124" s="70">
        <f t="shared" si="88"/>
        <v>100000</v>
      </c>
      <c r="X124" s="70">
        <f t="shared" si="88"/>
        <v>100000</v>
      </c>
      <c r="Y124" s="70">
        <f t="shared" si="88"/>
        <v>100000</v>
      </c>
      <c r="Z124" s="70">
        <f t="shared" si="88"/>
        <v>100000</v>
      </c>
      <c r="AA124" s="70">
        <f t="shared" si="88"/>
        <v>100000</v>
      </c>
      <c r="AB124" s="70">
        <f t="shared" si="88"/>
        <v>100000</v>
      </c>
      <c r="AC124" s="70">
        <f t="shared" si="88"/>
        <v>100000</v>
      </c>
      <c r="AD124" s="70">
        <f t="shared" si="88"/>
        <v>100000</v>
      </c>
      <c r="AE124" s="70">
        <f t="shared" si="88"/>
        <v>100000</v>
      </c>
      <c r="AF124" s="70">
        <f t="shared" si="88"/>
        <v>100000</v>
      </c>
      <c r="AG124" s="70">
        <f t="shared" si="88"/>
        <v>100000</v>
      </c>
      <c r="AH124" s="70">
        <f t="shared" si="88"/>
        <v>100000</v>
      </c>
      <c r="AI124" s="70">
        <f t="shared" si="88"/>
        <v>100000</v>
      </c>
      <c r="AJ124" s="70">
        <f t="shared" si="88"/>
        <v>100000</v>
      </c>
      <c r="AK124" s="70">
        <f t="shared" si="88"/>
        <v>100000</v>
      </c>
      <c r="AL124" s="70">
        <f t="shared" si="88"/>
        <v>100000</v>
      </c>
      <c r="AM124" s="70">
        <f t="shared" si="88"/>
        <v>100000</v>
      </c>
      <c r="AN124" s="70">
        <f t="shared" si="88"/>
        <v>100000</v>
      </c>
      <c r="AO124" s="70">
        <f t="shared" si="88"/>
        <v>100000</v>
      </c>
      <c r="AP124" s="70">
        <f t="shared" si="88"/>
        <v>100000</v>
      </c>
      <c r="AQ124" s="70">
        <f t="shared" si="88"/>
        <v>100000</v>
      </c>
      <c r="AR124" s="70">
        <f t="shared" si="88"/>
        <v>100000</v>
      </c>
      <c r="AS124" s="70">
        <f t="shared" si="88"/>
        <v>100000</v>
      </c>
      <c r="AT124" s="70">
        <f t="shared" si="88"/>
        <v>100000</v>
      </c>
      <c r="AU124" s="70">
        <f t="shared" si="88"/>
        <v>100000</v>
      </c>
      <c r="AV124" s="70">
        <f t="shared" si="88"/>
        <v>100000</v>
      </c>
      <c r="AW124" s="70">
        <f t="shared" si="88"/>
        <v>100000</v>
      </c>
      <c r="AX124" s="70">
        <f t="shared" si="88"/>
        <v>100000</v>
      </c>
      <c r="AY124" s="70">
        <f t="shared" si="88"/>
        <v>100000</v>
      </c>
      <c r="AZ124" s="70">
        <f t="shared" si="88"/>
        <v>100000</v>
      </c>
      <c r="BA124" s="70">
        <f t="shared" si="88"/>
        <v>100000</v>
      </c>
      <c r="BB124" s="70">
        <f t="shared" si="88"/>
        <v>100000</v>
      </c>
      <c r="BC124" s="70">
        <f t="shared" si="88"/>
        <v>100000</v>
      </c>
      <c r="BD124" s="70">
        <f t="shared" si="88"/>
        <v>100000</v>
      </c>
      <c r="BE124" s="70">
        <f t="shared" si="88"/>
        <v>100000</v>
      </c>
      <c r="BF124" s="70">
        <f t="shared" si="88"/>
        <v>100000</v>
      </c>
      <c r="BG124" s="70">
        <f t="shared" si="88"/>
        <v>100000</v>
      </c>
      <c r="BH124" s="70">
        <f t="shared" si="88"/>
        <v>100000</v>
      </c>
      <c r="BI124" s="70">
        <f t="shared" si="88"/>
        <v>100000</v>
      </c>
      <c r="BJ124" s="70">
        <f t="shared" si="88"/>
        <v>100000</v>
      </c>
      <c r="BK124" s="70">
        <f t="shared" si="88"/>
        <v>100000</v>
      </c>
      <c r="BL124" s="70">
        <f t="shared" si="88"/>
        <v>100000</v>
      </c>
      <c r="BM124" s="70">
        <f t="shared" si="88"/>
        <v>100000</v>
      </c>
      <c r="BN124" s="70">
        <f t="shared" si="88"/>
        <v>100000</v>
      </c>
      <c r="BO124" s="70">
        <f t="shared" si="88"/>
        <v>100000</v>
      </c>
      <c r="BP124" s="70">
        <f t="shared" si="88"/>
        <v>100000</v>
      </c>
      <c r="BQ124" s="70">
        <f t="shared" si="88"/>
        <v>100000</v>
      </c>
      <c r="BR124" s="70">
        <f t="shared" si="88"/>
        <v>100000</v>
      </c>
      <c r="BS124" s="70">
        <f t="shared" si="88"/>
        <v>100000</v>
      </c>
      <c r="BT124" s="70">
        <f t="shared" ref="BT124:DJ124" si="89">BS124</f>
        <v>100000</v>
      </c>
      <c r="BU124" s="70">
        <f t="shared" si="89"/>
        <v>100000</v>
      </c>
      <c r="BV124" s="70">
        <f t="shared" si="89"/>
        <v>100000</v>
      </c>
      <c r="BW124" s="70">
        <f t="shared" si="89"/>
        <v>100000</v>
      </c>
      <c r="BX124" s="70">
        <f t="shared" si="89"/>
        <v>100000</v>
      </c>
      <c r="BY124" s="70">
        <f t="shared" si="89"/>
        <v>100000</v>
      </c>
      <c r="BZ124" s="70">
        <f t="shared" si="89"/>
        <v>100000</v>
      </c>
      <c r="CA124" s="70">
        <f t="shared" si="89"/>
        <v>100000</v>
      </c>
      <c r="CB124" s="70">
        <f t="shared" si="89"/>
        <v>100000</v>
      </c>
      <c r="CC124" s="70">
        <f t="shared" si="89"/>
        <v>100000</v>
      </c>
      <c r="CD124" s="70">
        <f t="shared" si="89"/>
        <v>100000</v>
      </c>
      <c r="CE124" s="70">
        <f t="shared" si="89"/>
        <v>100000</v>
      </c>
      <c r="CF124" s="70">
        <f t="shared" si="89"/>
        <v>100000</v>
      </c>
      <c r="CG124" s="70">
        <f t="shared" si="89"/>
        <v>100000</v>
      </c>
      <c r="CH124" s="70">
        <f t="shared" si="89"/>
        <v>100000</v>
      </c>
      <c r="CI124" s="70">
        <f t="shared" si="89"/>
        <v>100000</v>
      </c>
      <c r="CJ124" s="70">
        <f t="shared" si="89"/>
        <v>100000</v>
      </c>
      <c r="CK124" s="70">
        <f t="shared" si="89"/>
        <v>100000</v>
      </c>
      <c r="CL124" s="70">
        <f t="shared" si="89"/>
        <v>100000</v>
      </c>
      <c r="CM124" s="70">
        <f t="shared" si="89"/>
        <v>100000</v>
      </c>
      <c r="CN124" s="70">
        <f t="shared" si="89"/>
        <v>100000</v>
      </c>
      <c r="CO124" s="70">
        <f t="shared" si="89"/>
        <v>100000</v>
      </c>
      <c r="CP124" s="70">
        <f t="shared" si="89"/>
        <v>100000</v>
      </c>
      <c r="CQ124" s="70">
        <f t="shared" si="89"/>
        <v>100000</v>
      </c>
      <c r="CR124" s="70">
        <f t="shared" si="89"/>
        <v>100000</v>
      </c>
      <c r="CS124" s="70">
        <f t="shared" si="89"/>
        <v>100000</v>
      </c>
      <c r="CT124" s="70">
        <f t="shared" si="89"/>
        <v>100000</v>
      </c>
      <c r="CU124" s="70">
        <f t="shared" si="89"/>
        <v>100000</v>
      </c>
      <c r="CV124" s="70">
        <f t="shared" si="89"/>
        <v>100000</v>
      </c>
      <c r="CW124" s="70">
        <f t="shared" si="89"/>
        <v>100000</v>
      </c>
      <c r="CX124" s="70">
        <f t="shared" si="89"/>
        <v>100000</v>
      </c>
      <c r="CY124" s="70">
        <f t="shared" si="89"/>
        <v>100000</v>
      </c>
      <c r="CZ124" s="70">
        <f t="shared" si="89"/>
        <v>100000</v>
      </c>
      <c r="DA124" s="70">
        <f t="shared" si="89"/>
        <v>100000</v>
      </c>
      <c r="DB124" s="70">
        <f t="shared" si="89"/>
        <v>100000</v>
      </c>
      <c r="DC124" s="70">
        <f t="shared" si="89"/>
        <v>100000</v>
      </c>
      <c r="DD124" s="70">
        <f t="shared" si="89"/>
        <v>100000</v>
      </c>
      <c r="DE124" s="70">
        <f t="shared" si="89"/>
        <v>100000</v>
      </c>
      <c r="DF124" s="70">
        <f t="shared" si="89"/>
        <v>100000</v>
      </c>
      <c r="DG124" s="70">
        <f t="shared" si="89"/>
        <v>100000</v>
      </c>
      <c r="DH124" s="70">
        <f t="shared" si="89"/>
        <v>100000</v>
      </c>
      <c r="DI124" s="70">
        <f t="shared" si="89"/>
        <v>100000</v>
      </c>
      <c r="DJ124" s="70">
        <f t="shared" si="89"/>
        <v>100000</v>
      </c>
    </row>
    <row r="125" spans="1:114" x14ac:dyDescent="0.25">
      <c r="B125" s="63"/>
      <c r="C125" s="63" t="s">
        <v>47</v>
      </c>
      <c r="D125" s="63"/>
      <c r="E125" s="63"/>
      <c r="F125" s="70">
        <f>F40</f>
        <v>75000</v>
      </c>
      <c r="G125" s="70">
        <f>G40</f>
        <v>76711.283749267386</v>
      </c>
      <c r="H125" s="70">
        <f>H40</f>
        <v>79576.943662572769</v>
      </c>
      <c r="I125" s="70">
        <f>I40</f>
        <v>82039.305166333463</v>
      </c>
      <c r="J125" s="70">
        <f>J40</f>
        <v>85271.696450995572</v>
      </c>
      <c r="K125" s="70">
        <f>K40</f>
        <v>83255.886144578486</v>
      </c>
      <c r="L125" s="70">
        <f>L40</f>
        <v>80513.403357471179</v>
      </c>
      <c r="M125" s="70">
        <f>M40</f>
        <v>77923.803022129796</v>
      </c>
      <c r="N125" s="70">
        <f>N40</f>
        <v>76056.782797603068</v>
      </c>
      <c r="O125" s="70">
        <f>O40</f>
        <v>73617.507154092789</v>
      </c>
      <c r="P125" s="70">
        <f>P40</f>
        <v>68691.040177579504</v>
      </c>
      <c r="Q125" s="70">
        <f>Q40</f>
        <v>65943.780029195143</v>
      </c>
      <c r="R125" s="70">
        <f>R40</f>
        <v>66319.550175956334</v>
      </c>
      <c r="S125" s="70">
        <f ca="1">S40</f>
        <v>67438.968950838156</v>
      </c>
      <c r="T125" s="70">
        <f ca="1">T40</f>
        <v>67620.914175956335</v>
      </c>
      <c r="U125" s="70">
        <f ca="1">U40</f>
        <v>67828.176306312613</v>
      </c>
      <c r="V125" s="70">
        <f ca="1">V40</f>
        <v>67597.010537889655</v>
      </c>
      <c r="W125" s="70">
        <f ca="1">W40</f>
        <v>67615.574887549432</v>
      </c>
      <c r="X125" s="70">
        <f ca="1">X40</f>
        <v>66587.104208310353</v>
      </c>
      <c r="Y125" s="70">
        <f ca="1">Y40</f>
        <v>67474.539858910372</v>
      </c>
      <c r="Z125" s="70">
        <f ca="1">Z40</f>
        <v>67722.750409061773</v>
      </c>
      <c r="AA125" s="70">
        <f ca="1">AA40</f>
        <v>66332.321059770271</v>
      </c>
      <c r="AB125" s="70">
        <f ca="1">AB40</f>
        <v>66409.550175956349</v>
      </c>
      <c r="AC125" s="70">
        <f ca="1">AC40</f>
        <v>66560.250175956346</v>
      </c>
      <c r="AD125" s="70">
        <f ca="1">AD40</f>
        <v>66299.550175956349</v>
      </c>
      <c r="AE125" s="70">
        <f ca="1">AE40</f>
        <v>67581.478860944859</v>
      </c>
      <c r="AF125" s="70">
        <f ca="1">AF40</f>
        <v>67791.625595956357</v>
      </c>
      <c r="AG125" s="70">
        <f ca="1">AG40</f>
        <v>68031.013356517855</v>
      </c>
      <c r="AH125" s="70">
        <f ca="1">AH40</f>
        <v>67764.016893989334</v>
      </c>
      <c r="AI125" s="70">
        <f ca="1">AI40</f>
        <v>67785.45871784637</v>
      </c>
      <c r="AJ125" s="70">
        <f ca="1">AJ40</f>
        <v>66597.575083325224</v>
      </c>
      <c r="AK125" s="70">
        <f ca="1">AK40</f>
        <v>67622.563259768242</v>
      </c>
      <c r="AL125" s="70">
        <f ca="1">AL40</f>
        <v>67909.246445193116</v>
      </c>
      <c r="AM125" s="70">
        <f ca="1">AM40</f>
        <v>66303.300546761428</v>
      </c>
      <c r="AN125" s="70">
        <f ca="1">AN40</f>
        <v>66392.500175956346</v>
      </c>
      <c r="AO125" s="70">
        <f ca="1">AO40</f>
        <v>66566.558675956345</v>
      </c>
      <c r="AP125" s="70">
        <f ca="1">AP40</f>
        <v>66265.450175956343</v>
      </c>
      <c r="AQ125" s="70">
        <f ca="1">AQ40</f>
        <v>67807.404188676155</v>
      </c>
      <c r="AR125" s="70">
        <f ca="1">AR40</f>
        <v>68062.259641561352</v>
      </c>
      <c r="AS125" s="70">
        <f ca="1">AS40</f>
        <v>68352.577148182303</v>
      </c>
      <c r="AT125" s="70">
        <f ca="1">AT40</f>
        <v>68028.777188250853</v>
      </c>
      <c r="AU125" s="70">
        <f ca="1">AU40</f>
        <v>68054.780760133479</v>
      </c>
      <c r="AV125" s="70">
        <f ca="1">AV40</f>
        <v>66614.174882367966</v>
      </c>
      <c r="AW125" s="70">
        <f ca="1">AW40</f>
        <v>67857.229293349243</v>
      </c>
      <c r="AX125" s="70">
        <f ca="1">AX40</f>
        <v>68204.904326473246</v>
      </c>
      <c r="AY125" s="70">
        <f ca="1">AY40</f>
        <v>66257.293438150227</v>
      </c>
      <c r="AZ125" s="70">
        <f ca="1">AZ40</f>
        <v>66365.470288456359</v>
      </c>
      <c r="BA125" s="70">
        <f ca="1">BA40</f>
        <v>66576.559734331357</v>
      </c>
      <c r="BB125" s="70">
        <f ca="1">BB40</f>
        <v>66211.390400956356</v>
      </c>
      <c r="BC125" s="70">
        <f ca="1">BC40</f>
        <v>68128.250478500093</v>
      </c>
      <c r="BD125" s="70">
        <f ca="1">BD40</f>
        <v>68446.598707501194</v>
      </c>
      <c r="BE125" s="70">
        <f ca="1">BE40</f>
        <v>68809.243740340404</v>
      </c>
      <c r="BF125" s="70">
        <f ca="1">BF40</f>
        <v>68404.774686891324</v>
      </c>
      <c r="BG125" s="70">
        <f ca="1">BG40</f>
        <v>68437.256593646001</v>
      </c>
      <c r="BH125" s="70">
        <f ca="1">BH40</f>
        <v>66637.748972038069</v>
      </c>
      <c r="BI125" s="70">
        <f ca="1">BI40</f>
        <v>68190.488636063135</v>
      </c>
      <c r="BJ125" s="70">
        <f ca="1">BJ40</f>
        <v>68624.780819376916</v>
      </c>
      <c r="BK125" s="70">
        <f ca="1">BK40</f>
        <v>66191.956761418754</v>
      </c>
      <c r="BL125" s="70">
        <f ca="1">BL40</f>
        <v>66327.083980883777</v>
      </c>
      <c r="BM125" s="70">
        <f ca="1">BM40</f>
        <v>66590.762668133233</v>
      </c>
      <c r="BN125" s="70">
        <f ca="1">BN40</f>
        <v>66134.617785811191</v>
      </c>
      <c r="BO125" s="70">
        <f ca="1">BO40</f>
        <v>68529.03000662358</v>
      </c>
      <c r="BP125" s="70">
        <f ca="1">BP40</f>
        <v>68926.689125786303</v>
      </c>
      <c r="BQ125" s="70">
        <f ca="1">BQ40</f>
        <v>69379.680822269322</v>
      </c>
      <c r="BR125" s="70">
        <f ca="1">BR40</f>
        <v>68874.445382361839</v>
      </c>
      <c r="BS125" s="70">
        <f ca="1">BS40</f>
        <v>68915.019587751071</v>
      </c>
      <c r="BT125" s="70">
        <f ca="1">BT40</f>
        <v>66667.196133602891</v>
      </c>
      <c r="BU125" s="70">
        <f ca="1">BU40</f>
        <v>68606.773711975678</v>
      </c>
      <c r="BV125" s="70">
        <f ca="1">BV40</f>
        <v>69149.262192648879</v>
      </c>
      <c r="BW125" s="70">
        <f ca="1">BW40</f>
        <v>66110.342595071459</v>
      </c>
      <c r="BX125" s="70">
        <f ca="1">BX40</f>
        <v>66279.134396539856</v>
      </c>
      <c r="BY125" s="70">
        <f ca="1">BY40</f>
        <v>66608.504014340477</v>
      </c>
      <c r="BZ125" s="70">
        <f ca="1">BZ40</f>
        <v>66038.718617123333</v>
      </c>
      <c r="CA125" s="70">
        <f ca="1">CA40</f>
        <v>69029.656740537277</v>
      </c>
      <c r="CB125" s="70">
        <f ca="1">CB40</f>
        <v>69526.385670204807</v>
      </c>
      <c r="CC125" s="70">
        <f ca="1">CC40</f>
        <v>70092.232320511874</v>
      </c>
      <c r="CD125" s="70">
        <f ca="1">CD40</f>
        <v>69461.126312371634</v>
      </c>
      <c r="CE125" s="70">
        <f ca="1">CE40</f>
        <v>69511.808870984998</v>
      </c>
      <c r="CF125" s="70">
        <f ca="1">CF40</f>
        <v>66703.979540146247</v>
      </c>
      <c r="CG125" s="70">
        <f ca="1">CG40</f>
        <v>69126.768929562997</v>
      </c>
      <c r="CH125" s="70">
        <f ca="1">CH40</f>
        <v>69804.408921647511</v>
      </c>
      <c r="CI125" s="70">
        <f ca="1">CI40</f>
        <v>66008.39568742663</v>
      </c>
      <c r="CJ125" s="70">
        <f ca="1">CJ40</f>
        <v>66219.239012374353</v>
      </c>
      <c r="CK125" s="70">
        <f ca="1">CK40</f>
        <v>66630.665306481693</v>
      </c>
      <c r="CL125" s="70">
        <f ca="1">CL40</f>
        <v>65918.927848792344</v>
      </c>
      <c r="CM125" s="70">
        <f ca="1">CM40</f>
        <v>69655.005864237712</v>
      </c>
      <c r="CN125" s="70">
        <f ca="1">CN40</f>
        <v>70275.486113975639</v>
      </c>
      <c r="CO125" s="70">
        <f ca="1">CO40</f>
        <v>70982.303554890343</v>
      </c>
      <c r="CP125" s="70">
        <f ca="1">CP40</f>
        <v>70193.968529177117</v>
      </c>
      <c r="CQ125" s="70">
        <f ca="1">CQ40</f>
        <v>70257.277760324228</v>
      </c>
      <c r="CR125" s="70">
        <f ca="1">CR40</f>
        <v>66749.926888720307</v>
      </c>
      <c r="CS125" s="70">
        <f ca="1">CS40</f>
        <v>69776.311855695923</v>
      </c>
      <c r="CT125" s="70">
        <f ca="1">CT40</f>
        <v>70622.773993108436</v>
      </c>
      <c r="CU125" s="70">
        <f ca="1">CU40</f>
        <v>65881.050491813017</v>
      </c>
      <c r="CV125" s="70">
        <f ca="1">CV40</f>
        <v>66144.421741413273</v>
      </c>
      <c r="CW125" s="70">
        <f ca="1">CW40</f>
        <v>66658.347696737314</v>
      </c>
      <c r="CX125" s="70">
        <f ca="1">CX40</f>
        <v>65769.293306870182</v>
      </c>
      <c r="CY125" s="70">
        <f ca="1">CY40</f>
        <v>70436.149778498482</v>
      </c>
      <c r="CZ125" s="70">
        <f ca="1">CZ40</f>
        <v>71211.211824054248</v>
      </c>
      <c r="DA125" s="70">
        <f ca="1">DA40</f>
        <v>72094.120461067621</v>
      </c>
      <c r="DB125" s="70">
        <f ca="1">DB40</f>
        <v>71109.385559560891</v>
      </c>
      <c r="DC125" s="70">
        <f ca="1">DC40</f>
        <v>71188.467177736762</v>
      </c>
      <c r="DD125" s="70">
        <f ca="1">DD40</f>
        <v>66807.32121511297</v>
      </c>
      <c r="DE125" s="70">
        <f ca="1">DE40</f>
        <v>70587.677034873646</v>
      </c>
      <c r="DF125" s="70">
        <f ca="1">DF40</f>
        <v>71645.020400735069</v>
      </c>
      <c r="DG125" s="70">
        <f ca="1">DG40</f>
        <v>65721.979469253172</v>
      </c>
      <c r="DH125" s="70">
        <f ca="1">DH40</f>
        <v>66050.965056694462</v>
      </c>
      <c r="DI125" s="70">
        <f ca="1">DI40</f>
        <v>66692.926670083267</v>
      </c>
      <c r="DJ125" s="70">
        <f ca="1">DJ40</f>
        <v>65582.379937432561</v>
      </c>
    </row>
    <row r="126" spans="1:114" ht="13.8" thickBot="1" x14ac:dyDescent="0.3">
      <c r="B126" s="63"/>
      <c r="C126" s="63"/>
      <c r="D126" s="82" t="s">
        <v>51</v>
      </c>
      <c r="E126" s="82"/>
      <c r="F126" s="85">
        <f>SUM(F123:F125)</f>
        <v>185100</v>
      </c>
      <c r="G126" s="85">
        <f ca="1">SUM(G123:G125)</f>
        <v>186811.2837492674</v>
      </c>
      <c r="H126" s="85">
        <f t="shared" ref="H126:BS126" ca="1" si="90">SUM(H123:H125)</f>
        <v>189676.94366257277</v>
      </c>
      <c r="I126" s="85">
        <f t="shared" ca="1" si="90"/>
        <v>192139.30516633345</v>
      </c>
      <c r="J126" s="85">
        <f t="shared" ca="1" si="90"/>
        <v>195271.69645099557</v>
      </c>
      <c r="K126" s="85">
        <f t="shared" ca="1" si="90"/>
        <v>193255.88614457849</v>
      </c>
      <c r="L126" s="85">
        <f t="shared" ca="1" si="90"/>
        <v>190513.40335747116</v>
      </c>
      <c r="M126" s="85">
        <f t="shared" ca="1" si="90"/>
        <v>187923.80302212981</v>
      </c>
      <c r="N126" s="85">
        <f t="shared" ca="1" si="90"/>
        <v>186056.78279760305</v>
      </c>
      <c r="O126" s="85">
        <f t="shared" ca="1" si="90"/>
        <v>183617.50715409277</v>
      </c>
      <c r="P126" s="85">
        <f t="shared" ca="1" si="90"/>
        <v>180722.83262971521</v>
      </c>
      <c r="Q126" s="85">
        <f t="shared" ca="1" si="90"/>
        <v>179759.45412971522</v>
      </c>
      <c r="R126" s="85">
        <f t="shared" ca="1" si="90"/>
        <v>180135.22427647639</v>
      </c>
      <c r="S126" s="85">
        <f t="shared" ca="1" si="90"/>
        <v>181254.6430513582</v>
      </c>
      <c r="T126" s="85">
        <f t="shared" ca="1" si="90"/>
        <v>181433.30584634331</v>
      </c>
      <c r="U126" s="85">
        <f t="shared" ca="1" si="90"/>
        <v>181575.4226067253</v>
      </c>
      <c r="V126" s="85">
        <f t="shared" ca="1" si="90"/>
        <v>181344.25683830236</v>
      </c>
      <c r="W126" s="85">
        <f t="shared" ca="1" si="90"/>
        <v>181362.82118796214</v>
      </c>
      <c r="X126" s="85">
        <f t="shared" ca="1" si="90"/>
        <v>180334.35050872306</v>
      </c>
      <c r="Y126" s="85">
        <f t="shared" ca="1" si="90"/>
        <v>180436.19511208977</v>
      </c>
      <c r="Z126" s="85">
        <f t="shared" ca="1" si="90"/>
        <v>180507.60146186114</v>
      </c>
      <c r="AA126" s="85">
        <f t="shared" ca="1" si="90"/>
        <v>179117.17211256962</v>
      </c>
      <c r="AB126" s="85">
        <f t="shared" ca="1" si="90"/>
        <v>178345.18735928967</v>
      </c>
      <c r="AC126" s="85">
        <f t="shared" ca="1" si="90"/>
        <v>177432.11475928966</v>
      </c>
      <c r="AD126" s="85">
        <f t="shared" ca="1" si="90"/>
        <v>176299.55017595633</v>
      </c>
      <c r="AE126" s="85">
        <f t="shared" ca="1" si="90"/>
        <v>177581.47886094486</v>
      </c>
      <c r="AF126" s="85">
        <f t="shared" ca="1" si="90"/>
        <v>177791.62559595634</v>
      </c>
      <c r="AG126" s="85">
        <f t="shared" ca="1" si="90"/>
        <v>178031.01335651785</v>
      </c>
      <c r="AH126" s="85">
        <f t="shared" ca="1" si="90"/>
        <v>177764.01689398935</v>
      </c>
      <c r="AI126" s="85">
        <f t="shared" ca="1" si="90"/>
        <v>177785.45871784637</v>
      </c>
      <c r="AJ126" s="85">
        <f t="shared" ca="1" si="90"/>
        <v>176597.57508332521</v>
      </c>
      <c r="AK126" s="85">
        <f t="shared" ca="1" si="90"/>
        <v>177622.56325976824</v>
      </c>
      <c r="AL126" s="85">
        <f t="shared" ca="1" si="90"/>
        <v>177909.24644519313</v>
      </c>
      <c r="AM126" s="85">
        <f t="shared" ca="1" si="90"/>
        <v>176303.30054676143</v>
      </c>
      <c r="AN126" s="85">
        <f t="shared" ca="1" si="90"/>
        <v>176392.50017595635</v>
      </c>
      <c r="AO126" s="85">
        <f t="shared" ca="1" si="90"/>
        <v>176566.55867595633</v>
      </c>
      <c r="AP126" s="85">
        <f t="shared" ca="1" si="90"/>
        <v>176265.45017595636</v>
      </c>
      <c r="AQ126" s="85">
        <f t="shared" ca="1" si="90"/>
        <v>177807.40418867616</v>
      </c>
      <c r="AR126" s="85">
        <f t="shared" ca="1" si="90"/>
        <v>178062.25964156137</v>
      </c>
      <c r="AS126" s="85">
        <f t="shared" ca="1" si="90"/>
        <v>178352.57714818232</v>
      </c>
      <c r="AT126" s="85">
        <f t="shared" ca="1" si="90"/>
        <v>178028.77718825085</v>
      </c>
      <c r="AU126" s="85">
        <f t="shared" ca="1" si="90"/>
        <v>178054.78076013346</v>
      </c>
      <c r="AV126" s="85">
        <f t="shared" ca="1" si="90"/>
        <v>176614.17488236795</v>
      </c>
      <c r="AW126" s="85">
        <f t="shared" ca="1" si="90"/>
        <v>177857.22929334926</v>
      </c>
      <c r="AX126" s="85">
        <f t="shared" ca="1" si="90"/>
        <v>178204.90432647325</v>
      </c>
      <c r="AY126" s="85">
        <f t="shared" ca="1" si="90"/>
        <v>176257.29343815023</v>
      </c>
      <c r="AZ126" s="85">
        <f t="shared" ca="1" si="90"/>
        <v>176365.47028845636</v>
      </c>
      <c r="BA126" s="85">
        <f t="shared" ca="1" si="90"/>
        <v>176576.55973433136</v>
      </c>
      <c r="BB126" s="85">
        <f t="shared" ca="1" si="90"/>
        <v>176211.39040095636</v>
      </c>
      <c r="BC126" s="85">
        <f t="shared" ca="1" si="90"/>
        <v>178128.25047850009</v>
      </c>
      <c r="BD126" s="85">
        <f t="shared" ca="1" si="90"/>
        <v>178446.59870750119</v>
      </c>
      <c r="BE126" s="85">
        <f t="shared" ca="1" si="90"/>
        <v>178809.2437403404</v>
      </c>
      <c r="BF126" s="85">
        <f t="shared" ca="1" si="90"/>
        <v>178404.77468689132</v>
      </c>
      <c r="BG126" s="85">
        <f t="shared" ca="1" si="90"/>
        <v>178437.25659364602</v>
      </c>
      <c r="BH126" s="85">
        <f t="shared" ca="1" si="90"/>
        <v>176637.74897203807</v>
      </c>
      <c r="BI126" s="85">
        <f t="shared" ca="1" si="90"/>
        <v>178190.48863606312</v>
      </c>
      <c r="BJ126" s="85">
        <f t="shared" ca="1" si="90"/>
        <v>178624.78081937693</v>
      </c>
      <c r="BK126" s="85">
        <f t="shared" ca="1" si="90"/>
        <v>176191.95676141875</v>
      </c>
      <c r="BL126" s="85">
        <f t="shared" ca="1" si="90"/>
        <v>176327.08398088376</v>
      </c>
      <c r="BM126" s="85">
        <f t="shared" ca="1" si="90"/>
        <v>176590.76266813325</v>
      </c>
      <c r="BN126" s="85">
        <f t="shared" ca="1" si="90"/>
        <v>176134.61778581119</v>
      </c>
      <c r="BO126" s="85">
        <f t="shared" ca="1" si="90"/>
        <v>178529.03000662359</v>
      </c>
      <c r="BP126" s="85">
        <f t="shared" ca="1" si="90"/>
        <v>178926.6891257863</v>
      </c>
      <c r="BQ126" s="85">
        <f t="shared" ca="1" si="90"/>
        <v>179379.68082226932</v>
      </c>
      <c r="BR126" s="85">
        <f t="shared" ca="1" si="90"/>
        <v>178874.44538236182</v>
      </c>
      <c r="BS126" s="85">
        <f t="shared" ca="1" si="90"/>
        <v>178915.01958775107</v>
      </c>
      <c r="BT126" s="85">
        <f t="shared" ref="BT126:DJ126" ca="1" si="91">SUM(BT123:BT125)</f>
        <v>176667.19613360288</v>
      </c>
      <c r="BU126" s="85">
        <f t="shared" ca="1" si="91"/>
        <v>178606.77371197566</v>
      </c>
      <c r="BV126" s="85">
        <f t="shared" ca="1" si="91"/>
        <v>179149.26219264889</v>
      </c>
      <c r="BW126" s="85">
        <f t="shared" ca="1" si="91"/>
        <v>176110.34259507147</v>
      </c>
      <c r="BX126" s="85">
        <f t="shared" ca="1" si="91"/>
        <v>176279.13439653986</v>
      </c>
      <c r="BY126" s="85">
        <f t="shared" ca="1" si="91"/>
        <v>176608.50401434046</v>
      </c>
      <c r="BZ126" s="85">
        <f t="shared" ca="1" si="91"/>
        <v>176038.71861712332</v>
      </c>
      <c r="CA126" s="85">
        <f t="shared" ca="1" si="91"/>
        <v>179029.65674053726</v>
      </c>
      <c r="CB126" s="85">
        <f t="shared" ca="1" si="91"/>
        <v>179526.38567020482</v>
      </c>
      <c r="CC126" s="85">
        <f t="shared" ca="1" si="91"/>
        <v>180092.23232051189</v>
      </c>
      <c r="CD126" s="85">
        <f t="shared" ca="1" si="91"/>
        <v>180200.58564166923</v>
      </c>
      <c r="CE126" s="85">
        <f t="shared" ca="1" si="91"/>
        <v>182029.10634330878</v>
      </c>
      <c r="CF126" s="85">
        <f t="shared" ca="1" si="91"/>
        <v>181455.2452250862</v>
      </c>
      <c r="CG126" s="85">
        <f t="shared" ca="1" si="91"/>
        <v>183878.03461450295</v>
      </c>
      <c r="CH126" s="85">
        <f t="shared" ca="1" si="91"/>
        <v>185052.70522531774</v>
      </c>
      <c r="CI126" s="85">
        <f t="shared" ca="1" si="91"/>
        <v>183894.51249531447</v>
      </c>
      <c r="CJ126" s="85">
        <f t="shared" ca="1" si="91"/>
        <v>184105.35582026216</v>
      </c>
      <c r="CK126" s="85">
        <f t="shared" ca="1" si="91"/>
        <v>184516.7821143695</v>
      </c>
      <c r="CL126" s="85">
        <f t="shared" ca="1" si="91"/>
        <v>183805.04465668017</v>
      </c>
      <c r="CM126" s="85">
        <f t="shared" ca="1" si="91"/>
        <v>179655.00586423773</v>
      </c>
      <c r="CN126" s="85">
        <f t="shared" ca="1" si="91"/>
        <v>182173.34921312024</v>
      </c>
      <c r="CO126" s="85">
        <f t="shared" ca="1" si="91"/>
        <v>185301.36302553333</v>
      </c>
      <c r="CP126" s="85">
        <f t="shared" ca="1" si="91"/>
        <v>187757.70163757686</v>
      </c>
      <c r="CQ126" s="85">
        <f t="shared" ca="1" si="91"/>
        <v>190272.22417738015</v>
      </c>
      <c r="CR126" s="85">
        <f t="shared" ca="1" si="91"/>
        <v>189784.87493688549</v>
      </c>
      <c r="CS126" s="85">
        <f t="shared" ca="1" si="91"/>
        <v>191895.06552975567</v>
      </c>
      <c r="CT126" s="85">
        <f t="shared" ca="1" si="91"/>
        <v>194734.60209105496</v>
      </c>
      <c r="CU126" s="85">
        <f t="shared" ca="1" si="91"/>
        <v>193514.40952841079</v>
      </c>
      <c r="CV126" s="85">
        <f t="shared" ca="1" si="91"/>
        <v>192523.85404334069</v>
      </c>
      <c r="CW126" s="85">
        <f t="shared" ca="1" si="91"/>
        <v>191977.66101864996</v>
      </c>
      <c r="CX126" s="85">
        <f t="shared" ca="1" si="91"/>
        <v>190673.47629850978</v>
      </c>
      <c r="CY126" s="85">
        <f t="shared" ca="1" si="91"/>
        <v>180436.14977849848</v>
      </c>
      <c r="CZ126" s="85">
        <f t="shared" ca="1" si="91"/>
        <v>183803.54506091838</v>
      </c>
      <c r="DA126" s="85">
        <f t="shared" ca="1" si="91"/>
        <v>187931.52096192539</v>
      </c>
      <c r="DB126" s="85">
        <f t="shared" ca="1" si="91"/>
        <v>191219.50696900778</v>
      </c>
      <c r="DC126" s="85">
        <f t="shared" ca="1" si="91"/>
        <v>194579.1938395336</v>
      </c>
      <c r="DD126" s="85">
        <f t="shared" ca="1" si="91"/>
        <v>194188.16653675749</v>
      </c>
      <c r="DE126" s="85">
        <f t="shared" ca="1" si="91"/>
        <v>197040.83208818291</v>
      </c>
      <c r="DF126" s="85">
        <f t="shared" ca="1" si="91"/>
        <v>200803.56882081827</v>
      </c>
      <c r="DG126" s="85">
        <f t="shared" ca="1" si="91"/>
        <v>199494.18739184033</v>
      </c>
      <c r="DH126" s="85">
        <f t="shared" ca="1" si="91"/>
        <v>198470.67452796618</v>
      </c>
      <c r="DI126" s="85">
        <f t="shared" ca="1" si="91"/>
        <v>198001.25068343297</v>
      </c>
      <c r="DJ126" s="85">
        <f t="shared" ca="1" si="91"/>
        <v>196584.01620568472</v>
      </c>
    </row>
    <row r="127" spans="1:114" ht="13.8" thickTop="1" x14ac:dyDescent="0.25">
      <c r="B127" s="63"/>
      <c r="C127" s="63"/>
      <c r="D127" s="63"/>
      <c r="E127" s="63"/>
      <c r="F127" s="70"/>
      <c r="G127" s="70"/>
      <c r="H127" s="70"/>
      <c r="I127" s="70"/>
      <c r="J127" s="70"/>
      <c r="K127" s="70"/>
      <c r="L127" s="70"/>
      <c r="M127" s="70"/>
      <c r="N127" s="70"/>
      <c r="O127" s="70"/>
      <c r="P127" s="70"/>
      <c r="Q127" s="70"/>
      <c r="R127" s="70"/>
      <c r="S127" s="70"/>
      <c r="T127" s="70"/>
      <c r="U127" s="70"/>
      <c r="V127" s="70"/>
      <c r="W127" s="70"/>
      <c r="X127" s="70"/>
      <c r="Y127" s="70"/>
      <c r="Z127" s="70"/>
      <c r="AA127" s="70"/>
      <c r="AB127" s="70"/>
      <c r="AC127" s="70"/>
      <c r="AD127" s="70"/>
      <c r="AE127" s="70"/>
      <c r="AF127" s="70"/>
      <c r="AG127" s="70"/>
      <c r="AH127" s="70"/>
      <c r="AI127" s="70"/>
      <c r="AJ127" s="70"/>
      <c r="AK127" s="70"/>
      <c r="AL127" s="70"/>
      <c r="AM127" s="70"/>
      <c r="AN127" s="70"/>
      <c r="AO127" s="70"/>
      <c r="AP127" s="70"/>
      <c r="AQ127" s="70"/>
      <c r="AR127" s="70"/>
      <c r="AS127" s="70"/>
      <c r="AT127" s="70"/>
      <c r="AU127" s="70"/>
      <c r="AV127" s="70"/>
      <c r="AW127" s="70"/>
      <c r="AX127" s="70"/>
      <c r="AY127" s="70"/>
      <c r="AZ127" s="70"/>
      <c r="BA127" s="70"/>
      <c r="BB127" s="70"/>
      <c r="BC127" s="70"/>
      <c r="BD127" s="70"/>
      <c r="BE127" s="70"/>
      <c r="BF127" s="70"/>
      <c r="BG127" s="70"/>
      <c r="BH127" s="70"/>
      <c r="BI127" s="70"/>
      <c r="BJ127" s="70"/>
      <c r="BK127" s="70"/>
      <c r="BL127" s="70"/>
      <c r="BM127" s="70"/>
      <c r="BN127" s="70"/>
      <c r="BO127" s="70"/>
      <c r="BP127" s="70"/>
      <c r="BQ127" s="70"/>
      <c r="BR127" s="70"/>
      <c r="BS127" s="70"/>
      <c r="BT127" s="70"/>
      <c r="BU127" s="70"/>
      <c r="BV127" s="70"/>
      <c r="BW127" s="70"/>
      <c r="BX127" s="70"/>
      <c r="BY127" s="70"/>
      <c r="BZ127" s="70"/>
      <c r="CA127" s="70"/>
      <c r="CB127" s="70"/>
      <c r="CC127" s="70"/>
      <c r="CD127" s="70"/>
      <c r="CE127" s="70"/>
      <c r="CF127" s="70"/>
      <c r="CG127" s="70"/>
      <c r="CH127" s="70"/>
      <c r="CI127" s="70"/>
      <c r="CJ127" s="70"/>
      <c r="CK127" s="70"/>
      <c r="CL127" s="70"/>
      <c r="CM127" s="70"/>
      <c r="CN127" s="70"/>
      <c r="CO127" s="70"/>
      <c r="CP127" s="70"/>
      <c r="CQ127" s="70"/>
      <c r="CR127" s="70"/>
      <c r="CS127" s="70"/>
      <c r="CT127" s="70"/>
      <c r="CU127" s="70"/>
      <c r="CV127" s="70"/>
      <c r="CW127" s="70"/>
      <c r="CX127" s="70"/>
      <c r="CY127" s="70"/>
      <c r="CZ127" s="70"/>
      <c r="DA127" s="70"/>
      <c r="DB127" s="70"/>
      <c r="DC127" s="70"/>
      <c r="DD127" s="70"/>
      <c r="DE127" s="70"/>
      <c r="DF127" s="70"/>
      <c r="DG127" s="70"/>
      <c r="DH127" s="70"/>
      <c r="DI127" s="70"/>
      <c r="DJ127" s="70"/>
    </row>
    <row r="128" spans="1:114" x14ac:dyDescent="0.25">
      <c r="B128" s="63" t="s">
        <v>56</v>
      </c>
      <c r="C128" s="63"/>
      <c r="D128" s="63"/>
      <c r="E128" s="63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  <c r="BU128" s="6"/>
      <c r="BV128" s="6"/>
      <c r="BW128" s="6"/>
      <c r="BX128" s="6"/>
      <c r="BY128" s="6"/>
      <c r="BZ128" s="6"/>
      <c r="CA128" s="6"/>
      <c r="CB128" s="6"/>
      <c r="CC128" s="6"/>
      <c r="CD128" s="6"/>
      <c r="CE128" s="6"/>
      <c r="CF128" s="6"/>
      <c r="CG128" s="6"/>
      <c r="CH128" s="6"/>
      <c r="CI128" s="6"/>
      <c r="CJ128" s="6"/>
      <c r="CK128" s="6"/>
      <c r="CL128" s="6"/>
      <c r="CM128" s="6"/>
      <c r="CN128" s="6"/>
      <c r="CO128" s="6"/>
      <c r="CP128" s="6"/>
      <c r="CQ128" s="6"/>
      <c r="CR128" s="6"/>
      <c r="CS128" s="6"/>
      <c r="CT128" s="6"/>
      <c r="CU128" s="6"/>
      <c r="CV128" s="6"/>
      <c r="CW128" s="6"/>
      <c r="CX128" s="6"/>
      <c r="CY128" s="6"/>
      <c r="CZ128" s="6"/>
      <c r="DA128" s="6"/>
      <c r="DB128" s="6"/>
      <c r="DC128" s="6"/>
      <c r="DD128" s="6"/>
      <c r="DE128" s="6"/>
      <c r="DF128" s="6"/>
      <c r="DG128" s="6"/>
      <c r="DH128" s="6"/>
      <c r="DI128" s="6"/>
      <c r="DJ128" s="6"/>
    </row>
    <row r="129" spans="2:114" x14ac:dyDescent="0.25">
      <c r="B129" s="63"/>
      <c r="C129" s="63" t="s">
        <v>63</v>
      </c>
      <c r="D129" s="63"/>
      <c r="E129" s="63"/>
      <c r="F129" s="70">
        <f>F51</f>
        <v>22000</v>
      </c>
      <c r="G129" s="70">
        <f>G51</f>
        <v>21908.333333333332</v>
      </c>
      <c r="H129" s="70">
        <f>H51</f>
        <v>21816.666666666664</v>
      </c>
      <c r="I129" s="70">
        <f>I51</f>
        <v>21724.999999999996</v>
      </c>
      <c r="J129" s="70">
        <f>J51</f>
        <v>21633.333333333328</v>
      </c>
      <c r="K129" s="70">
        <f>K51</f>
        <v>21541.666666666661</v>
      </c>
      <c r="L129" s="70">
        <f>L51</f>
        <v>21449.999999999993</v>
      </c>
      <c r="M129" s="70">
        <f>M51</f>
        <v>21358.333333333325</v>
      </c>
      <c r="N129" s="70">
        <f>N51</f>
        <v>21266.666666666657</v>
      </c>
      <c r="O129" s="70">
        <f>O51</f>
        <v>21174.999999999989</v>
      </c>
      <c r="P129" s="70">
        <f>P51</f>
        <v>21083.333333333321</v>
      </c>
      <c r="Q129" s="70">
        <f>Q51</f>
        <v>20991.666666666653</v>
      </c>
      <c r="R129" s="70">
        <f>R51</f>
        <v>20899.999999999985</v>
      </c>
      <c r="S129" s="70">
        <f>S51</f>
        <v>20808.333333333318</v>
      </c>
      <c r="T129" s="70">
        <f>T51</f>
        <v>20716.66666666665</v>
      </c>
      <c r="U129" s="70">
        <f>U51</f>
        <v>20624.999999999982</v>
      </c>
      <c r="V129" s="70">
        <f>V51</f>
        <v>20533.333333333314</v>
      </c>
      <c r="W129" s="70">
        <f>W51</f>
        <v>20441.666666666646</v>
      </c>
      <c r="X129" s="70">
        <f>X51</f>
        <v>20349.999999999978</v>
      </c>
      <c r="Y129" s="70">
        <f>Y51</f>
        <v>20258.33333333331</v>
      </c>
      <c r="Z129" s="70">
        <f>Z51</f>
        <v>20166.666666666642</v>
      </c>
      <c r="AA129" s="70">
        <f>AA51</f>
        <v>20074.999999999975</v>
      </c>
      <c r="AB129" s="70">
        <f>AB51</f>
        <v>19983.333333333307</v>
      </c>
      <c r="AC129" s="70">
        <f>AC51</f>
        <v>19891.666666666639</v>
      </c>
      <c r="AD129" s="70">
        <f>AD51</f>
        <v>19799.999999999971</v>
      </c>
      <c r="AE129" s="70">
        <f>AE51</f>
        <v>19708.333333333303</v>
      </c>
      <c r="AF129" s="70">
        <f>AF51</f>
        <v>19616.666666666635</v>
      </c>
      <c r="AG129" s="70">
        <f>AG51</f>
        <v>19524.999999999967</v>
      </c>
      <c r="AH129" s="70">
        <f>AH51</f>
        <v>19433.333333333299</v>
      </c>
      <c r="AI129" s="70">
        <f>AI51</f>
        <v>19341.666666666631</v>
      </c>
      <c r="AJ129" s="70">
        <f>AJ51</f>
        <v>19249.999999999964</v>
      </c>
      <c r="AK129" s="70">
        <f>AK51</f>
        <v>19158.333333333296</v>
      </c>
      <c r="AL129" s="70">
        <f>AL51</f>
        <v>19066.666666666628</v>
      </c>
      <c r="AM129" s="70">
        <f>AM51</f>
        <v>18974.99999999996</v>
      </c>
      <c r="AN129" s="70">
        <f>AN51</f>
        <v>18883.333333333292</v>
      </c>
      <c r="AO129" s="70">
        <f>AO51</f>
        <v>18791.666666666624</v>
      </c>
      <c r="AP129" s="70">
        <f>AP51</f>
        <v>18699.999999999956</v>
      </c>
      <c r="AQ129" s="70">
        <f>AQ51</f>
        <v>18608.333333333288</v>
      </c>
      <c r="AR129" s="70">
        <f>AR51</f>
        <v>18516.666666666621</v>
      </c>
      <c r="AS129" s="70">
        <f>AS51</f>
        <v>18424.999999999953</v>
      </c>
      <c r="AT129" s="70">
        <f>AT51</f>
        <v>18333.333333333285</v>
      </c>
      <c r="AU129" s="70">
        <f>AU51</f>
        <v>18241.666666666617</v>
      </c>
      <c r="AV129" s="70">
        <f>AV51</f>
        <v>18149.999999999949</v>
      </c>
      <c r="AW129" s="70">
        <f>AW51</f>
        <v>18058.333333333281</v>
      </c>
      <c r="AX129" s="70">
        <f>AX51</f>
        <v>17966.666666666613</v>
      </c>
      <c r="AY129" s="70">
        <f>AY51</f>
        <v>17874.999999999945</v>
      </c>
      <c r="AZ129" s="70">
        <f>AZ51</f>
        <v>17783.333333333278</v>
      </c>
      <c r="BA129" s="70">
        <f>BA51</f>
        <v>17691.66666666661</v>
      </c>
      <c r="BB129" s="70">
        <f>BB51</f>
        <v>17599.999999999942</v>
      </c>
      <c r="BC129" s="70">
        <f>BC51</f>
        <v>17508.333333333274</v>
      </c>
      <c r="BD129" s="70">
        <f>BD51</f>
        <v>17416.666666666606</v>
      </c>
      <c r="BE129" s="70">
        <f>BE51</f>
        <v>17324.999999999938</v>
      </c>
      <c r="BF129" s="70">
        <f>BF51</f>
        <v>17233.33333333327</v>
      </c>
      <c r="BG129" s="70">
        <f>BG51</f>
        <v>17141.666666666602</v>
      </c>
      <c r="BH129" s="70">
        <f>BH51</f>
        <v>17049.999999999935</v>
      </c>
      <c r="BI129" s="70">
        <f>BI51</f>
        <v>16958.333333333267</v>
      </c>
      <c r="BJ129" s="70">
        <f>BJ51</f>
        <v>16866.666666666599</v>
      </c>
      <c r="BK129" s="70">
        <f>BK51</f>
        <v>16774.999999999931</v>
      </c>
      <c r="BL129" s="70">
        <f>BL51</f>
        <v>16683.333333333263</v>
      </c>
      <c r="BM129" s="70">
        <f>BM51</f>
        <v>16591.666666666595</v>
      </c>
      <c r="BN129" s="70">
        <f>BN51</f>
        <v>16499.999999999927</v>
      </c>
      <c r="BO129" s="70">
        <f>BO51</f>
        <v>16408.333333333259</v>
      </c>
      <c r="BP129" s="70">
        <f>BP51</f>
        <v>16316.666666666593</v>
      </c>
      <c r="BQ129" s="70">
        <f>BQ51</f>
        <v>16224.999999999927</v>
      </c>
      <c r="BR129" s="70">
        <f>BR51</f>
        <v>16133.333333333261</v>
      </c>
      <c r="BS129" s="70">
        <f>BS51</f>
        <v>16041.666666666595</v>
      </c>
      <c r="BT129" s="70">
        <f>BT51</f>
        <v>15949.999999999929</v>
      </c>
      <c r="BU129" s="70">
        <f>BU51</f>
        <v>15858.333333333263</v>
      </c>
      <c r="BV129" s="70">
        <f>BV51</f>
        <v>15766.666666666597</v>
      </c>
      <c r="BW129" s="70">
        <f>BW51</f>
        <v>15674.999999999931</v>
      </c>
      <c r="BX129" s="70">
        <f>BX51</f>
        <v>15583.333333333265</v>
      </c>
      <c r="BY129" s="70">
        <f>BY51</f>
        <v>15491.666666666599</v>
      </c>
      <c r="BZ129" s="70">
        <f>BZ51</f>
        <v>15399.999999999933</v>
      </c>
      <c r="CA129" s="70">
        <f>CA51</f>
        <v>15308.333333333267</v>
      </c>
      <c r="CB129" s="70">
        <f>CB51</f>
        <v>15216.666666666601</v>
      </c>
      <c r="CC129" s="70">
        <f>CC51</f>
        <v>15124.999999999935</v>
      </c>
      <c r="CD129" s="70">
        <f>CD51</f>
        <v>15033.333333333268</v>
      </c>
      <c r="CE129" s="70">
        <f>CE51</f>
        <v>14941.666666666602</v>
      </c>
      <c r="CF129" s="70">
        <f>CF51</f>
        <v>14849.999999999936</v>
      </c>
      <c r="CG129" s="70">
        <f>CG51</f>
        <v>14758.33333333327</v>
      </c>
      <c r="CH129" s="70">
        <f>CH51</f>
        <v>14666.666666666604</v>
      </c>
      <c r="CI129" s="70">
        <f>CI51</f>
        <v>14574.999999999938</v>
      </c>
      <c r="CJ129" s="70">
        <f>CJ51</f>
        <v>14483.333333333272</v>
      </c>
      <c r="CK129" s="70">
        <f>CK51</f>
        <v>14391.666666666606</v>
      </c>
      <c r="CL129" s="70">
        <f>CL51</f>
        <v>14299.99999999994</v>
      </c>
      <c r="CM129" s="70">
        <f>CM51</f>
        <v>14208.333333333274</v>
      </c>
      <c r="CN129" s="70">
        <f>CN51</f>
        <v>14116.666666666608</v>
      </c>
      <c r="CO129" s="70">
        <f>CO51</f>
        <v>14024.999999999942</v>
      </c>
      <c r="CP129" s="70">
        <f>CP51</f>
        <v>13933.333333333276</v>
      </c>
      <c r="CQ129" s="70">
        <f>CQ51</f>
        <v>13841.66666666661</v>
      </c>
      <c r="CR129" s="70">
        <f>CR51</f>
        <v>13749.999999999944</v>
      </c>
      <c r="CS129" s="70">
        <f>CS51</f>
        <v>13658.333333333278</v>
      </c>
      <c r="CT129" s="70">
        <f>CT51</f>
        <v>13566.666666666611</v>
      </c>
      <c r="CU129" s="70">
        <f>CU51</f>
        <v>13474.999999999945</v>
      </c>
      <c r="CV129" s="70">
        <f>CV51</f>
        <v>13383.333333333279</v>
      </c>
      <c r="CW129" s="70">
        <f>CW51</f>
        <v>13291.666666666613</v>
      </c>
      <c r="CX129" s="70">
        <f>CX51</f>
        <v>13199.999999999947</v>
      </c>
      <c r="CY129" s="70">
        <f>CY51</f>
        <v>13108.333333333281</v>
      </c>
      <c r="CZ129" s="70">
        <f>CZ51</f>
        <v>13016.666666666615</v>
      </c>
      <c r="DA129" s="70">
        <f>DA51</f>
        <v>12924.999999999949</v>
      </c>
      <c r="DB129" s="70">
        <f>DB51</f>
        <v>12833.333333333283</v>
      </c>
      <c r="DC129" s="70">
        <f>DC51</f>
        <v>12741.666666666617</v>
      </c>
      <c r="DD129" s="70">
        <f>DD51</f>
        <v>12649.999999999951</v>
      </c>
      <c r="DE129" s="70">
        <f>DE51</f>
        <v>12558.333333333285</v>
      </c>
      <c r="DF129" s="70">
        <f>DF51</f>
        <v>12466.666666666619</v>
      </c>
      <c r="DG129" s="70">
        <f>DG51</f>
        <v>12374.999999999953</v>
      </c>
      <c r="DH129" s="70">
        <f>DH51</f>
        <v>12283.333333333287</v>
      </c>
      <c r="DI129" s="70">
        <f>DI51</f>
        <v>12191.666666666621</v>
      </c>
      <c r="DJ129" s="70">
        <f>DJ51</f>
        <v>12099.999999999955</v>
      </c>
    </row>
    <row r="130" spans="2:114" x14ac:dyDescent="0.25">
      <c r="B130" s="63"/>
      <c r="C130" s="63" t="s">
        <v>64</v>
      </c>
      <c r="D130" s="63"/>
      <c r="E130" s="63"/>
      <c r="F130" s="70">
        <f>F67</f>
        <v>0</v>
      </c>
      <c r="G130" s="70">
        <f ca="1">G67</f>
        <v>2029.3396067761216</v>
      </c>
      <c r="H130" s="70">
        <f ca="1">H67</f>
        <v>5067.3755900815022</v>
      </c>
      <c r="I130" s="70">
        <f ca="1">I67</f>
        <v>7536.7092056161464</v>
      </c>
      <c r="J130" s="70">
        <f ca="1">J67</f>
        <v>10852.243834056871</v>
      </c>
      <c r="K130" s="70">
        <f ca="1">K67</f>
        <v>9001.1856386986219</v>
      </c>
      <c r="L130" s="70">
        <f ca="1">L67</f>
        <v>7220.7992024452124</v>
      </c>
      <c r="M130" s="70">
        <f ca="1">M67</f>
        <v>4897.9742535054011</v>
      </c>
      <c r="N130" s="70">
        <f ca="1">N67</f>
        <v>3100.4229155501757</v>
      </c>
      <c r="O130" s="70">
        <f ca="1">O67</f>
        <v>1809.9591077109212</v>
      </c>
      <c r="P130" s="70">
        <f ca="1">P67</f>
        <v>0</v>
      </c>
      <c r="Q130" s="70">
        <f ca="1">Q67</f>
        <v>0</v>
      </c>
      <c r="R130" s="70">
        <f ca="1">R67</f>
        <v>1538.3297300945244</v>
      </c>
      <c r="S130" s="70">
        <f ca="1">S67</f>
        <v>2857.038281569291</v>
      </c>
      <c r="T130" s="70">
        <f ca="1">T67</f>
        <v>3075.1358785543944</v>
      </c>
      <c r="U130" s="70">
        <f ca="1">U67</f>
        <v>3075.1358785543944</v>
      </c>
      <c r="V130" s="70">
        <f ca="1">V67</f>
        <v>2896.0344966212488</v>
      </c>
      <c r="W130" s="70">
        <f ca="1">W67</f>
        <v>2946.8256684457406</v>
      </c>
      <c r="X130" s="70">
        <f ca="1">X67</f>
        <v>2828.053266812602</v>
      </c>
      <c r="Y130" s="70">
        <f ca="1">Y67</f>
        <v>3075.1358785543944</v>
      </c>
      <c r="Z130" s="70">
        <f ca="1">Z67</f>
        <v>3075.1358785543944</v>
      </c>
      <c r="AA130" s="70">
        <f ca="1">AA67</f>
        <v>2800.9702151676893</v>
      </c>
      <c r="AB130" s="70">
        <f ca="1">AB67</f>
        <v>3075.1358785543944</v>
      </c>
      <c r="AC130" s="70">
        <f ca="1">AC67</f>
        <v>3075.1358785543944</v>
      </c>
      <c r="AD130" s="70">
        <f ca="1">AD67</f>
        <v>3075.1358785543944</v>
      </c>
      <c r="AE130" s="70">
        <f ca="1">AE67</f>
        <v>4387.0883471744164</v>
      </c>
      <c r="AF130" s="70">
        <f ca="1">AF67</f>
        <v>4443.2351972459091</v>
      </c>
      <c r="AG130" s="70">
        <f ca="1">AG67</f>
        <v>4319.5398453995349</v>
      </c>
      <c r="AH130" s="70">
        <f ca="1">AH67</f>
        <v>3914.3483221834181</v>
      </c>
      <c r="AI130" s="70">
        <f ca="1">AI67</f>
        <v>3775.2915256407059</v>
      </c>
      <c r="AJ130" s="70">
        <f ca="1">AJ67</f>
        <v>3440.9976288377634</v>
      </c>
      <c r="AK130" s="70">
        <f ca="1">AK67</f>
        <v>4437.2327591206495</v>
      </c>
      <c r="AL130" s="70">
        <f ca="1">AL67</f>
        <v>4445.5474918096043</v>
      </c>
      <c r="AM130" s="70">
        <f ca="1">AM67</f>
        <v>3933.6008589312928</v>
      </c>
      <c r="AN130" s="70">
        <f ca="1">AN67</f>
        <v>5036.4277547928705</v>
      </c>
      <c r="AO130" s="70">
        <f ca="1">AO67</f>
        <v>6071.0174702928689</v>
      </c>
      <c r="AP130" s="70">
        <f ca="1">AP67</f>
        <v>6884.5622536261999</v>
      </c>
      <c r="AQ130" s="70">
        <f ca="1">AQ67</f>
        <v>8215.7870441117975</v>
      </c>
      <c r="AR130" s="70">
        <f ca="1">AR67</f>
        <v>8037.5742349734992</v>
      </c>
      <c r="AS130" s="70">
        <f ca="1">AS67</f>
        <v>7642.0934597301421</v>
      </c>
      <c r="AT130" s="70">
        <f ca="1">AT67</f>
        <v>6906.0638669289619</v>
      </c>
      <c r="AU130" s="70">
        <f ca="1">AU67</f>
        <v>6493.6248281717872</v>
      </c>
      <c r="AV130" s="70">
        <f ca="1">AV67</f>
        <v>5845.2476603448513</v>
      </c>
      <c r="AW130" s="70">
        <f ca="1">AW67</f>
        <v>6811.3052343870877</v>
      </c>
      <c r="AX130" s="70">
        <f ca="1">AX67</f>
        <v>6580.098010518117</v>
      </c>
      <c r="AY130" s="70">
        <f ca="1">AY67</f>
        <v>5718.7794798282775</v>
      </c>
      <c r="AZ130" s="70">
        <f ca="1">AZ67</f>
        <v>6816.613210388572</v>
      </c>
      <c r="BA130" s="70">
        <f ca="1">BA67</f>
        <v>7832.5279647361949</v>
      </c>
      <c r="BB130" s="70">
        <f ca="1">BB67</f>
        <v>8581.2061418695266</v>
      </c>
      <c r="BC130" s="70">
        <f ca="1">BC67</f>
        <v>9965.2367267999434</v>
      </c>
      <c r="BD130" s="70">
        <f ca="1">BD67</f>
        <v>9474.0031142671232</v>
      </c>
      <c r="BE130" s="70">
        <f ca="1">BE67</f>
        <v>8712.3515957625332</v>
      </c>
      <c r="BF130" s="70">
        <f ca="1">BF67</f>
        <v>7526.288053108854</v>
      </c>
      <c r="BG130" s="70">
        <f ca="1">BG67</f>
        <v>6745.4105599035065</v>
      </c>
      <c r="BH130" s="70">
        <f ca="1">BH67</f>
        <v>5670.7936533868851</v>
      </c>
      <c r="BI130" s="70">
        <f ca="1">BI67</f>
        <v>6613.7982237671149</v>
      </c>
      <c r="BJ130" s="70">
        <f ca="1">BJ67</f>
        <v>6062.2389956694824</v>
      </c>
      <c r="BK130" s="70">
        <f ca="1">BK67</f>
        <v>4724.5658273033896</v>
      </c>
      <c r="BL130" s="70">
        <f ca="1">BL67</f>
        <v>5835.1119926122892</v>
      </c>
      <c r="BM130" s="70">
        <f ca="1">BM67</f>
        <v>6844.309074066171</v>
      </c>
      <c r="BN130" s="70">
        <f ca="1">BN67</f>
        <v>7520.6708334318801</v>
      </c>
      <c r="BO130" s="70">
        <f ca="1">BO67</f>
        <v>8991.650506029142</v>
      </c>
      <c r="BP130" s="70">
        <f ca="1">BP67</f>
        <v>8121.1552951876129</v>
      </c>
      <c r="BQ130" s="70">
        <f ca="1">BQ67</f>
        <v>6913.8508611137613</v>
      </c>
      <c r="BR130" s="70">
        <f ca="1">BR67</f>
        <v>5177.3781459834563</v>
      </c>
      <c r="BS130" s="70">
        <f ca="1">BS67</f>
        <v>3948.0150654646277</v>
      </c>
      <c r="BT130" s="70">
        <f ca="1">BT67</f>
        <v>2352.7111089467116</v>
      </c>
      <c r="BU130" s="70">
        <f ca="1">BU67</f>
        <v>3278.6622836176116</v>
      </c>
      <c r="BV130" s="70">
        <f ca="1">BV67</f>
        <v>2338.683815985321</v>
      </c>
      <c r="BW130" s="70">
        <f ca="1">BW67</f>
        <v>417.72344855959614</v>
      </c>
      <c r="BX130" s="70">
        <f ca="1">BX67</f>
        <v>1555.8919896546074</v>
      </c>
      <c r="BY130" s="70">
        <f ca="1">BY67</f>
        <v>2568.4406679600493</v>
      </c>
      <c r="BZ130" s="70">
        <f ca="1">BZ67</f>
        <v>3166.2124999961447</v>
      </c>
      <c r="CA130" s="70">
        <f ca="1">CA67</f>
        <v>4757.5459642309115</v>
      </c>
      <c r="CB130" s="70">
        <f ca="1">CB67</f>
        <v>3425.0456253275315</v>
      </c>
      <c r="CC130" s="70">
        <f ca="1">CC67</f>
        <v>1672.8045110838602</v>
      </c>
      <c r="CD130" s="70">
        <f ca="1">CD67</f>
        <v>0</v>
      </c>
      <c r="CE130" s="70">
        <f ca="1">CE67</f>
        <v>0</v>
      </c>
      <c r="CF130" s="70">
        <f ca="1">CF67</f>
        <v>0</v>
      </c>
      <c r="CG130" s="70">
        <f ca="1">CG67</f>
        <v>916.39208424251581</v>
      </c>
      <c r="CH130" s="70">
        <f ca="1">CH67</f>
        <v>0</v>
      </c>
      <c r="CI130" s="70">
        <f ca="1">CI67</f>
        <v>0</v>
      </c>
      <c r="CJ130" s="70">
        <f ca="1">CJ67</f>
        <v>1184.4154088041571</v>
      </c>
      <c r="CK130" s="70">
        <f ca="1">CK67</f>
        <v>2212.8935360512805</v>
      </c>
      <c r="CL130" s="70">
        <f ca="1">CL67</f>
        <v>2724.2389960748178</v>
      </c>
      <c r="CM130" s="70">
        <f ca="1">CM67</f>
        <v>0</v>
      </c>
      <c r="CN130" s="70">
        <f ca="1">CN67</f>
        <v>0</v>
      </c>
      <c r="CO130" s="70">
        <f ca="1">CO67</f>
        <v>0</v>
      </c>
      <c r="CP130" s="70">
        <f ca="1">CP67</f>
        <v>0</v>
      </c>
      <c r="CQ130" s="70">
        <f ca="1">CQ67</f>
        <v>0</v>
      </c>
      <c r="CR130" s="70">
        <f ca="1">CR67</f>
        <v>0</v>
      </c>
      <c r="CS130" s="70">
        <f ca="1">CS67</f>
        <v>0</v>
      </c>
      <c r="CT130" s="70">
        <f ca="1">CT67</f>
        <v>0</v>
      </c>
      <c r="CU130" s="70">
        <f ca="1">CU67</f>
        <v>0</v>
      </c>
      <c r="CV130" s="70">
        <f ca="1">CV67</f>
        <v>0</v>
      </c>
      <c r="CW130" s="70">
        <f ca="1">CW67</f>
        <v>0</v>
      </c>
      <c r="CX130" s="70">
        <f ca="1">CX67</f>
        <v>0</v>
      </c>
      <c r="CY130" s="70">
        <f ca="1">CY67</f>
        <v>0</v>
      </c>
      <c r="CZ130" s="70">
        <f ca="1">CZ67</f>
        <v>0</v>
      </c>
      <c r="DA130" s="70">
        <f ca="1">DA67</f>
        <v>0</v>
      </c>
      <c r="DB130" s="70">
        <f ca="1">DB67</f>
        <v>0</v>
      </c>
      <c r="DC130" s="70">
        <f ca="1">DC67</f>
        <v>0</v>
      </c>
      <c r="DD130" s="70">
        <f ca="1">DD67</f>
        <v>0</v>
      </c>
      <c r="DE130" s="70">
        <f ca="1">DE67</f>
        <v>0</v>
      </c>
      <c r="DF130" s="70">
        <f ca="1">DF67</f>
        <v>0</v>
      </c>
      <c r="DG130" s="70">
        <f ca="1">DG67</f>
        <v>0</v>
      </c>
      <c r="DH130" s="70">
        <f ca="1">DH67</f>
        <v>0</v>
      </c>
      <c r="DI130" s="70">
        <f ca="1">DI67</f>
        <v>0</v>
      </c>
      <c r="DJ130" s="70">
        <f ca="1">DJ67</f>
        <v>0</v>
      </c>
    </row>
    <row r="131" spans="2:114" x14ac:dyDescent="0.25">
      <c r="B131" s="63"/>
      <c r="C131" s="63" t="s">
        <v>54</v>
      </c>
      <c r="D131" s="63"/>
      <c r="E131" s="63"/>
      <c r="F131" s="70">
        <f>F120</f>
        <v>163100</v>
      </c>
      <c r="G131" s="70">
        <f ca="1">G120</f>
        <v>162873.61080915792</v>
      </c>
      <c r="H131" s="70">
        <f t="shared" ref="H131:BS131" ca="1" si="92">H120</f>
        <v>162792.90140582458</v>
      </c>
      <c r="I131" s="70">
        <f t="shared" ca="1" si="92"/>
        <v>162877.5959607173</v>
      </c>
      <c r="J131" s="70">
        <f t="shared" ca="1" si="92"/>
        <v>162786.11928360534</v>
      </c>
      <c r="K131" s="70">
        <f t="shared" ca="1" si="92"/>
        <v>162713.03383921317</v>
      </c>
      <c r="L131" s="70">
        <f t="shared" ca="1" si="92"/>
        <v>161842.60415502594</v>
      </c>
      <c r="M131" s="70">
        <f t="shared" ca="1" si="92"/>
        <v>161667.49543529103</v>
      </c>
      <c r="N131" s="70">
        <f t="shared" ca="1" si="92"/>
        <v>161689.69321538619</v>
      </c>
      <c r="O131" s="70">
        <f t="shared" ca="1" si="92"/>
        <v>160632.54804638182</v>
      </c>
      <c r="P131" s="70">
        <f t="shared" ca="1" si="92"/>
        <v>159639.49929638184</v>
      </c>
      <c r="Q131" s="70">
        <f t="shared" ca="1" si="92"/>
        <v>158767.7874630485</v>
      </c>
      <c r="R131" s="70">
        <f t="shared" ca="1" si="92"/>
        <v>157696.89454638184</v>
      </c>
      <c r="S131" s="70">
        <f t="shared" ca="1" si="92"/>
        <v>157589.27143645557</v>
      </c>
      <c r="T131" s="70">
        <f t="shared" ca="1" si="92"/>
        <v>157641.50330112223</v>
      </c>
      <c r="U131" s="70">
        <f t="shared" ca="1" si="92"/>
        <v>157875.28672817087</v>
      </c>
      <c r="V131" s="70">
        <f t="shared" ca="1" si="92"/>
        <v>157914.88900834773</v>
      </c>
      <c r="W131" s="70">
        <f t="shared" ca="1" si="92"/>
        <v>157974.32885284969</v>
      </c>
      <c r="X131" s="70">
        <f t="shared" ca="1" si="92"/>
        <v>157156.29724191042</v>
      </c>
      <c r="Y131" s="70">
        <f t="shared" ca="1" si="92"/>
        <v>157102.72590020203</v>
      </c>
      <c r="Z131" s="70">
        <f t="shared" ca="1" si="92"/>
        <v>157265.79891664005</v>
      </c>
      <c r="AA131" s="70">
        <f t="shared" ca="1" si="92"/>
        <v>156241.20189740192</v>
      </c>
      <c r="AB131" s="70">
        <f t="shared" ca="1" si="92"/>
        <v>155286.71814740193</v>
      </c>
      <c r="AC131" s="70">
        <f t="shared" ca="1" si="92"/>
        <v>154465.3122140686</v>
      </c>
      <c r="AD131" s="70">
        <f t="shared" ca="1" si="92"/>
        <v>153424.41429740193</v>
      </c>
      <c r="AE131" s="70">
        <f t="shared" ca="1" si="92"/>
        <v>153486.05718043708</v>
      </c>
      <c r="AF131" s="70">
        <f t="shared" ca="1" si="92"/>
        <v>153731.72373204376</v>
      </c>
      <c r="AG131" s="70">
        <f t="shared" ca="1" si="92"/>
        <v>154186.4735111183</v>
      </c>
      <c r="AH131" s="70">
        <f t="shared" ca="1" si="92"/>
        <v>154416.33523847256</v>
      </c>
      <c r="AI131" s="70">
        <f t="shared" ca="1" si="92"/>
        <v>154668.50052553898</v>
      </c>
      <c r="AJ131" s="70">
        <f t="shared" ca="1" si="92"/>
        <v>153906.57745448744</v>
      </c>
      <c r="AK131" s="70">
        <f t="shared" ca="1" si="92"/>
        <v>154026.99716731426</v>
      </c>
      <c r="AL131" s="70">
        <f t="shared" ca="1" si="92"/>
        <v>154397.03228671683</v>
      </c>
      <c r="AM131" s="70">
        <f t="shared" ca="1" si="92"/>
        <v>153394.69968783011</v>
      </c>
      <c r="AN131" s="70">
        <f t="shared" ca="1" si="92"/>
        <v>152472.73908783012</v>
      </c>
      <c r="AO131" s="70">
        <f t="shared" ca="1" si="92"/>
        <v>151703.87453899678</v>
      </c>
      <c r="AP131" s="70">
        <f t="shared" ca="1" si="92"/>
        <v>150680.88792233012</v>
      </c>
      <c r="AQ131" s="70">
        <f t="shared" ca="1" si="92"/>
        <v>150983.283811231</v>
      </c>
      <c r="AR131" s="70">
        <f t="shared" ca="1" si="92"/>
        <v>151508.01873992116</v>
      </c>
      <c r="AS131" s="70">
        <f t="shared" ca="1" si="92"/>
        <v>152285.48368845214</v>
      </c>
      <c r="AT131" s="70">
        <f t="shared" ca="1" si="92"/>
        <v>152789.37998798853</v>
      </c>
      <c r="AU131" s="70">
        <f t="shared" ca="1" si="92"/>
        <v>153319.48926529501</v>
      </c>
      <c r="AV131" s="70">
        <f t="shared" ca="1" si="92"/>
        <v>152618.92722202311</v>
      </c>
      <c r="AW131" s="70">
        <f t="shared" ca="1" si="92"/>
        <v>152987.5907256288</v>
      </c>
      <c r="AX131" s="70">
        <f t="shared" ca="1" si="92"/>
        <v>153658.13964928844</v>
      </c>
      <c r="AY131" s="70">
        <f t="shared" ca="1" si="92"/>
        <v>152663.51395832191</v>
      </c>
      <c r="AZ131" s="70">
        <f t="shared" ca="1" si="92"/>
        <v>151765.52374473441</v>
      </c>
      <c r="BA131" s="70">
        <f t="shared" ca="1" si="92"/>
        <v>151052.36510292845</v>
      </c>
      <c r="BB131" s="70">
        <f t="shared" ca="1" si="92"/>
        <v>150030.18425908679</v>
      </c>
      <c r="BC131" s="70">
        <f t="shared" ca="1" si="92"/>
        <v>150654.68041836677</v>
      </c>
      <c r="BD131" s="70">
        <f t="shared" ca="1" si="92"/>
        <v>151555.92892656737</v>
      </c>
      <c r="BE131" s="70">
        <f t="shared" ca="1" si="92"/>
        <v>152771.89214457784</v>
      </c>
      <c r="BF131" s="70">
        <f t="shared" ca="1" si="92"/>
        <v>153645.15330044911</v>
      </c>
      <c r="BG131" s="70">
        <f t="shared" ca="1" si="92"/>
        <v>154550.17936707579</v>
      </c>
      <c r="BH131" s="70">
        <f t="shared" ca="1" si="92"/>
        <v>153916.95531865113</v>
      </c>
      <c r="BI131" s="70">
        <f t="shared" ca="1" si="92"/>
        <v>154618.35707896264</v>
      </c>
      <c r="BJ131" s="70">
        <f t="shared" ca="1" si="92"/>
        <v>155695.87515704072</v>
      </c>
      <c r="BK131" s="70">
        <f t="shared" ca="1" si="92"/>
        <v>154692.3909341153</v>
      </c>
      <c r="BL131" s="70">
        <f t="shared" ca="1" si="92"/>
        <v>153808.63865493808</v>
      </c>
      <c r="BM131" s="70">
        <f t="shared" ca="1" si="92"/>
        <v>153154.78692740033</v>
      </c>
      <c r="BN131" s="70">
        <f t="shared" ca="1" si="92"/>
        <v>152113.94695237925</v>
      </c>
      <c r="BO131" s="70">
        <f t="shared" ca="1" si="92"/>
        <v>153129.04616726105</v>
      </c>
      <c r="BP131" s="70">
        <f t="shared" ca="1" si="92"/>
        <v>154488.86716393198</v>
      </c>
      <c r="BQ131" s="70">
        <f t="shared" ca="1" si="92"/>
        <v>156240.82996115551</v>
      </c>
      <c r="BR131" s="70">
        <f t="shared" ca="1" si="92"/>
        <v>157563.73390304501</v>
      </c>
      <c r="BS131" s="70">
        <f t="shared" ca="1" si="92"/>
        <v>158925.33785561973</v>
      </c>
      <c r="BT131" s="70">
        <f t="shared" ref="BT131:DJ131" ca="1" si="93">BT120</f>
        <v>158364.48502465614</v>
      </c>
      <c r="BU131" s="70">
        <f t="shared" ca="1" si="93"/>
        <v>159469.7780950247</v>
      </c>
      <c r="BV131" s="70">
        <f t="shared" ca="1" si="93"/>
        <v>161043.91170999684</v>
      </c>
      <c r="BW131" s="70">
        <f t="shared" ca="1" si="93"/>
        <v>160017.6191465118</v>
      </c>
      <c r="BX131" s="70">
        <f t="shared" ca="1" si="93"/>
        <v>159139.90907355185</v>
      </c>
      <c r="BY131" s="70">
        <f t="shared" ca="1" si="93"/>
        <v>158548.39667971371</v>
      </c>
      <c r="BZ131" s="70">
        <f t="shared" ca="1" si="93"/>
        <v>157472.50611712714</v>
      </c>
      <c r="CA131" s="70">
        <f t="shared" ca="1" si="93"/>
        <v>158963.77744297296</v>
      </c>
      <c r="CB131" s="70">
        <f t="shared" ca="1" si="93"/>
        <v>160884.67337821054</v>
      </c>
      <c r="CC131" s="70">
        <f t="shared" ca="1" si="93"/>
        <v>163294.42780942796</v>
      </c>
      <c r="CD131" s="70">
        <f t="shared" ca="1" si="93"/>
        <v>165167.25230833585</v>
      </c>
      <c r="CE131" s="70">
        <f t="shared" ca="1" si="93"/>
        <v>167087.43967664207</v>
      </c>
      <c r="CF131" s="70">
        <f t="shared" ca="1" si="93"/>
        <v>166605.24522508614</v>
      </c>
      <c r="CG131" s="70">
        <f t="shared" ca="1" si="93"/>
        <v>168203.30919692703</v>
      </c>
      <c r="CH131" s="70">
        <f t="shared" ca="1" si="93"/>
        <v>170386.03855865102</v>
      </c>
      <c r="CI131" s="70">
        <f t="shared" ca="1" si="93"/>
        <v>169319.51249531438</v>
      </c>
      <c r="CJ131" s="70">
        <f t="shared" ca="1" si="93"/>
        <v>168437.60707812459</v>
      </c>
      <c r="CK131" s="70">
        <f t="shared" ca="1" si="93"/>
        <v>167912.22191165149</v>
      </c>
      <c r="CL131" s="70">
        <f t="shared" ca="1" si="93"/>
        <v>166780.80566060529</v>
      </c>
      <c r="CM131" s="70">
        <f t="shared" ca="1" si="93"/>
        <v>165446.6725309043</v>
      </c>
      <c r="CN131" s="70">
        <f t="shared" ca="1" si="93"/>
        <v>168056.68254645349</v>
      </c>
      <c r="CO131" s="70">
        <f t="shared" ca="1" si="93"/>
        <v>171276.36302553327</v>
      </c>
      <c r="CP131" s="70">
        <f t="shared" ca="1" si="93"/>
        <v>173824.36830424346</v>
      </c>
      <c r="CQ131" s="70">
        <f t="shared" ca="1" si="93"/>
        <v>176430.55751071338</v>
      </c>
      <c r="CR131" s="70">
        <f t="shared" ca="1" si="93"/>
        <v>176034.8749368854</v>
      </c>
      <c r="CS131" s="70">
        <f t="shared" ca="1" si="93"/>
        <v>178236.73219642221</v>
      </c>
      <c r="CT131" s="70">
        <f t="shared" ca="1" si="93"/>
        <v>181167.93542438818</v>
      </c>
      <c r="CU131" s="70">
        <f t="shared" ca="1" si="93"/>
        <v>180039.40952841067</v>
      </c>
      <c r="CV131" s="70">
        <f t="shared" ca="1" si="93"/>
        <v>179140.52071000723</v>
      </c>
      <c r="CW131" s="70">
        <f t="shared" ca="1" si="93"/>
        <v>178685.99435198316</v>
      </c>
      <c r="CX131" s="70">
        <f t="shared" ca="1" si="93"/>
        <v>177473.47629850963</v>
      </c>
      <c r="CY131" s="70">
        <f t="shared" ca="1" si="93"/>
        <v>167327.81644516502</v>
      </c>
      <c r="CZ131" s="70">
        <f t="shared" ca="1" si="93"/>
        <v>170786.87839425157</v>
      </c>
      <c r="DA131" s="70">
        <f t="shared" ca="1" si="93"/>
        <v>175006.52096192527</v>
      </c>
      <c r="DB131" s="70">
        <f t="shared" ca="1" si="93"/>
        <v>178386.17363567435</v>
      </c>
      <c r="DC131" s="70">
        <f t="shared" ca="1" si="93"/>
        <v>181837.52717286683</v>
      </c>
      <c r="DD131" s="70">
        <f t="shared" ca="1" si="93"/>
        <v>181538.16653675737</v>
      </c>
      <c r="DE131" s="70">
        <f t="shared" ca="1" si="93"/>
        <v>184482.49875484948</v>
      </c>
      <c r="DF131" s="70">
        <f t="shared" ca="1" si="93"/>
        <v>188336.9021541515</v>
      </c>
      <c r="DG131" s="70">
        <f t="shared" ca="1" si="93"/>
        <v>187119.18739184018</v>
      </c>
      <c r="DH131" s="70">
        <f t="shared" ca="1" si="93"/>
        <v>186187.34119463273</v>
      </c>
      <c r="DI131" s="70">
        <f t="shared" ca="1" si="93"/>
        <v>185809.58401676614</v>
      </c>
      <c r="DJ131" s="70">
        <f t="shared" ca="1" si="93"/>
        <v>184484.01620568457</v>
      </c>
    </row>
    <row r="132" spans="2:114" ht="13.8" thickBot="1" x14ac:dyDescent="0.3">
      <c r="B132" s="63"/>
      <c r="C132" s="63"/>
      <c r="D132" s="82" t="s">
        <v>51</v>
      </c>
      <c r="E132" s="82"/>
      <c r="F132" s="85">
        <f>SUM(F129:F131)</f>
        <v>185100</v>
      </c>
      <c r="G132" s="85">
        <f ca="1">SUM(G129:G131)</f>
        <v>186811.28374926737</v>
      </c>
      <c r="H132" s="85">
        <f t="shared" ref="H132:BS132" ca="1" si="94">SUM(H129:H131)</f>
        <v>189676.94366257274</v>
      </c>
      <c r="I132" s="85">
        <f t="shared" ca="1" si="94"/>
        <v>192139.30516633345</v>
      </c>
      <c r="J132" s="85">
        <f t="shared" ca="1" si="94"/>
        <v>195271.69645099554</v>
      </c>
      <c r="K132" s="85">
        <f t="shared" ca="1" si="94"/>
        <v>193255.88614457846</v>
      </c>
      <c r="L132" s="85">
        <f t="shared" ca="1" si="94"/>
        <v>190513.40335747114</v>
      </c>
      <c r="M132" s="85">
        <f t="shared" ca="1" si="94"/>
        <v>187923.80302212975</v>
      </c>
      <c r="N132" s="85">
        <f t="shared" ca="1" si="94"/>
        <v>186056.78279760302</v>
      </c>
      <c r="O132" s="85">
        <f t="shared" ca="1" si="94"/>
        <v>183617.50715409275</v>
      </c>
      <c r="P132" s="85">
        <f t="shared" ca="1" si="94"/>
        <v>180722.83262971515</v>
      </c>
      <c r="Q132" s="85">
        <f t="shared" ca="1" si="94"/>
        <v>179759.45412971516</v>
      </c>
      <c r="R132" s="85">
        <f t="shared" ca="1" si="94"/>
        <v>180135.22427647634</v>
      </c>
      <c r="S132" s="85">
        <f t="shared" ca="1" si="94"/>
        <v>181254.64305135817</v>
      </c>
      <c r="T132" s="85">
        <f t="shared" ca="1" si="94"/>
        <v>181433.30584634328</v>
      </c>
      <c r="U132" s="85">
        <f t="shared" ca="1" si="94"/>
        <v>181575.42260672525</v>
      </c>
      <c r="V132" s="85">
        <f t="shared" ca="1" si="94"/>
        <v>181344.2568383023</v>
      </c>
      <c r="W132" s="85">
        <f t="shared" ca="1" si="94"/>
        <v>181362.82118796208</v>
      </c>
      <c r="X132" s="85">
        <f t="shared" ca="1" si="94"/>
        <v>180334.350508723</v>
      </c>
      <c r="Y132" s="85">
        <f t="shared" ca="1" si="94"/>
        <v>180436.19511208974</v>
      </c>
      <c r="Z132" s="85">
        <f t="shared" ca="1" si="94"/>
        <v>180507.60146186108</v>
      </c>
      <c r="AA132" s="85">
        <f t="shared" ca="1" si="94"/>
        <v>179117.17211256959</v>
      </c>
      <c r="AB132" s="85">
        <f t="shared" ca="1" si="94"/>
        <v>178345.18735928962</v>
      </c>
      <c r="AC132" s="85">
        <f t="shared" ca="1" si="94"/>
        <v>177432.11475928963</v>
      </c>
      <c r="AD132" s="85">
        <f t="shared" ca="1" si="94"/>
        <v>176299.5501759563</v>
      </c>
      <c r="AE132" s="85">
        <f t="shared" ca="1" si="94"/>
        <v>177581.4788609448</v>
      </c>
      <c r="AF132" s="85">
        <f t="shared" ca="1" si="94"/>
        <v>177791.62559595628</v>
      </c>
      <c r="AG132" s="85">
        <f t="shared" ca="1" si="94"/>
        <v>178031.0133565178</v>
      </c>
      <c r="AH132" s="85">
        <f t="shared" ca="1" si="94"/>
        <v>177764.01689398929</v>
      </c>
      <c r="AI132" s="85">
        <f t="shared" ca="1" si="94"/>
        <v>177785.45871784631</v>
      </c>
      <c r="AJ132" s="85">
        <f t="shared" ca="1" si="94"/>
        <v>176597.57508332518</v>
      </c>
      <c r="AK132" s="85">
        <f t="shared" ca="1" si="94"/>
        <v>177622.56325976821</v>
      </c>
      <c r="AL132" s="85">
        <f t="shared" ca="1" si="94"/>
        <v>177909.24644519307</v>
      </c>
      <c r="AM132" s="85">
        <f t="shared" ca="1" si="94"/>
        <v>176303.30054676137</v>
      </c>
      <c r="AN132" s="85">
        <f t="shared" ca="1" si="94"/>
        <v>176392.50017595629</v>
      </c>
      <c r="AO132" s="85">
        <f t="shared" ca="1" si="94"/>
        <v>176566.55867595627</v>
      </c>
      <c r="AP132" s="85">
        <f t="shared" ca="1" si="94"/>
        <v>176265.45017595627</v>
      </c>
      <c r="AQ132" s="85">
        <f t="shared" ca="1" si="94"/>
        <v>177807.4041886761</v>
      </c>
      <c r="AR132" s="85">
        <f t="shared" ca="1" si="94"/>
        <v>178062.25964156128</v>
      </c>
      <c r="AS132" s="85">
        <f t="shared" ca="1" si="94"/>
        <v>178352.57714818223</v>
      </c>
      <c r="AT132" s="85">
        <f t="shared" ca="1" si="94"/>
        <v>178028.7771882508</v>
      </c>
      <c r="AU132" s="85">
        <f t="shared" ca="1" si="94"/>
        <v>178054.78076013341</v>
      </c>
      <c r="AV132" s="85">
        <f t="shared" ca="1" si="94"/>
        <v>176614.17488236789</v>
      </c>
      <c r="AW132" s="85">
        <f t="shared" ca="1" si="94"/>
        <v>177857.22929334917</v>
      </c>
      <c r="AX132" s="85">
        <f t="shared" ca="1" si="94"/>
        <v>178204.90432647316</v>
      </c>
      <c r="AY132" s="85">
        <f t="shared" ca="1" si="94"/>
        <v>176257.29343815014</v>
      </c>
      <c r="AZ132" s="85">
        <f t="shared" ca="1" si="94"/>
        <v>176365.47028845627</v>
      </c>
      <c r="BA132" s="85">
        <f t="shared" ca="1" si="94"/>
        <v>176576.55973433127</v>
      </c>
      <c r="BB132" s="85">
        <f t="shared" ca="1" si="94"/>
        <v>176211.39040095627</v>
      </c>
      <c r="BC132" s="85">
        <f t="shared" ca="1" si="94"/>
        <v>178128.25047849998</v>
      </c>
      <c r="BD132" s="85">
        <f t="shared" ca="1" si="94"/>
        <v>178446.59870750111</v>
      </c>
      <c r="BE132" s="85">
        <f t="shared" ca="1" si="94"/>
        <v>178809.24374034032</v>
      </c>
      <c r="BF132" s="85">
        <f t="shared" ca="1" si="94"/>
        <v>178404.77468689124</v>
      </c>
      <c r="BG132" s="85">
        <f t="shared" ca="1" si="94"/>
        <v>178437.2565936459</v>
      </c>
      <c r="BH132" s="85">
        <f t="shared" ca="1" si="94"/>
        <v>176637.74897203795</v>
      </c>
      <c r="BI132" s="85">
        <f t="shared" ca="1" si="94"/>
        <v>178190.488636063</v>
      </c>
      <c r="BJ132" s="85">
        <f t="shared" ca="1" si="94"/>
        <v>178624.78081937681</v>
      </c>
      <c r="BK132" s="85">
        <f t="shared" ca="1" si="94"/>
        <v>176191.95676141861</v>
      </c>
      <c r="BL132" s="85">
        <f t="shared" ca="1" si="94"/>
        <v>176327.08398088365</v>
      </c>
      <c r="BM132" s="85">
        <f t="shared" ca="1" si="94"/>
        <v>176590.7626681331</v>
      </c>
      <c r="BN132" s="85">
        <f t="shared" ca="1" si="94"/>
        <v>176134.61778581105</v>
      </c>
      <c r="BO132" s="85">
        <f t="shared" ca="1" si="94"/>
        <v>178529.03000662345</v>
      </c>
      <c r="BP132" s="85">
        <f t="shared" ca="1" si="94"/>
        <v>178926.68912578619</v>
      </c>
      <c r="BQ132" s="85">
        <f t="shared" ca="1" si="94"/>
        <v>179379.68082226921</v>
      </c>
      <c r="BR132" s="85">
        <f t="shared" ca="1" si="94"/>
        <v>178874.44538236174</v>
      </c>
      <c r="BS132" s="85">
        <f t="shared" ca="1" si="94"/>
        <v>178915.01958775095</v>
      </c>
      <c r="BT132" s="85">
        <f t="shared" ref="BT132:DJ132" ca="1" si="95">SUM(BT129:BT131)</f>
        <v>176667.19613360279</v>
      </c>
      <c r="BU132" s="85">
        <f t="shared" ca="1" si="95"/>
        <v>178606.77371197558</v>
      </c>
      <c r="BV132" s="85">
        <f t="shared" ca="1" si="95"/>
        <v>179149.26219264875</v>
      </c>
      <c r="BW132" s="85">
        <f t="shared" ca="1" si="95"/>
        <v>176110.34259507133</v>
      </c>
      <c r="BX132" s="85">
        <f t="shared" ca="1" si="95"/>
        <v>176279.13439653974</v>
      </c>
      <c r="BY132" s="85">
        <f t="shared" ca="1" si="95"/>
        <v>176608.50401434035</v>
      </c>
      <c r="BZ132" s="85">
        <f t="shared" ca="1" si="95"/>
        <v>176038.7186171232</v>
      </c>
      <c r="CA132" s="85">
        <f t="shared" ca="1" si="95"/>
        <v>179029.65674053715</v>
      </c>
      <c r="CB132" s="85">
        <f t="shared" ca="1" si="95"/>
        <v>179526.38567020468</v>
      </c>
      <c r="CC132" s="85">
        <f t="shared" ca="1" si="95"/>
        <v>180092.23232051174</v>
      </c>
      <c r="CD132" s="85">
        <f t="shared" ca="1" si="95"/>
        <v>180200.58564166911</v>
      </c>
      <c r="CE132" s="85">
        <f t="shared" ca="1" si="95"/>
        <v>182029.10634330867</v>
      </c>
      <c r="CF132" s="85">
        <f t="shared" ca="1" si="95"/>
        <v>181455.24522508608</v>
      </c>
      <c r="CG132" s="85">
        <f t="shared" ca="1" si="95"/>
        <v>183878.03461450283</v>
      </c>
      <c r="CH132" s="85">
        <f t="shared" ca="1" si="95"/>
        <v>185052.70522531762</v>
      </c>
      <c r="CI132" s="85">
        <f t="shared" ca="1" si="95"/>
        <v>183894.51249531432</v>
      </c>
      <c r="CJ132" s="85">
        <f t="shared" ca="1" si="95"/>
        <v>184105.35582026202</v>
      </c>
      <c r="CK132" s="85">
        <f t="shared" ca="1" si="95"/>
        <v>184516.78211436939</v>
      </c>
      <c r="CL132" s="85">
        <f t="shared" ca="1" si="95"/>
        <v>183805.04465668005</v>
      </c>
      <c r="CM132" s="85">
        <f t="shared" ca="1" si="95"/>
        <v>179655.00586423758</v>
      </c>
      <c r="CN132" s="85">
        <f t="shared" ca="1" si="95"/>
        <v>182173.34921312009</v>
      </c>
      <c r="CO132" s="85">
        <f t="shared" ca="1" si="95"/>
        <v>185301.36302553321</v>
      </c>
      <c r="CP132" s="85">
        <f t="shared" ca="1" si="95"/>
        <v>187757.70163757674</v>
      </c>
      <c r="CQ132" s="85">
        <f t="shared" ca="1" si="95"/>
        <v>190272.22417737998</v>
      </c>
      <c r="CR132" s="85">
        <f t="shared" ca="1" si="95"/>
        <v>189784.87493688535</v>
      </c>
      <c r="CS132" s="85">
        <f t="shared" ca="1" si="95"/>
        <v>191895.06552975549</v>
      </c>
      <c r="CT132" s="85">
        <f t="shared" ca="1" si="95"/>
        <v>194734.60209105478</v>
      </c>
      <c r="CU132" s="85">
        <f t="shared" ca="1" si="95"/>
        <v>193514.40952841062</v>
      </c>
      <c r="CV132" s="85">
        <f t="shared" ca="1" si="95"/>
        <v>192523.85404334051</v>
      </c>
      <c r="CW132" s="85">
        <f t="shared" ca="1" si="95"/>
        <v>191977.66101864976</v>
      </c>
      <c r="CX132" s="85">
        <f t="shared" ca="1" si="95"/>
        <v>190673.47629850957</v>
      </c>
      <c r="CY132" s="85">
        <f t="shared" ca="1" si="95"/>
        <v>180436.14977849831</v>
      </c>
      <c r="CZ132" s="85">
        <f t="shared" ca="1" si="95"/>
        <v>183803.5450609182</v>
      </c>
      <c r="DA132" s="85">
        <f t="shared" ca="1" si="95"/>
        <v>187931.52096192521</v>
      </c>
      <c r="DB132" s="85">
        <f t="shared" ca="1" si="95"/>
        <v>191219.50696900763</v>
      </c>
      <c r="DC132" s="85">
        <f t="shared" ca="1" si="95"/>
        <v>194579.19383953346</v>
      </c>
      <c r="DD132" s="85">
        <f t="shared" ca="1" si="95"/>
        <v>194188.16653675732</v>
      </c>
      <c r="DE132" s="85">
        <f t="shared" ca="1" si="95"/>
        <v>197040.83208818277</v>
      </c>
      <c r="DF132" s="85">
        <f t="shared" ca="1" si="95"/>
        <v>200803.56882081812</v>
      </c>
      <c r="DG132" s="85">
        <f t="shared" ca="1" si="95"/>
        <v>199494.18739184013</v>
      </c>
      <c r="DH132" s="85">
        <f t="shared" ca="1" si="95"/>
        <v>198470.67452796601</v>
      </c>
      <c r="DI132" s="85">
        <f t="shared" ca="1" si="95"/>
        <v>198001.25068343277</v>
      </c>
      <c r="DJ132" s="85">
        <f t="shared" ca="1" si="95"/>
        <v>196584.01620568451</v>
      </c>
    </row>
    <row r="133" spans="2:114" ht="13.8" thickTop="1" x14ac:dyDescent="0.25">
      <c r="B133" s="63"/>
      <c r="C133" s="63"/>
      <c r="D133" s="63"/>
      <c r="E133" s="63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  <c r="CH133" s="6"/>
      <c r="CI133" s="6"/>
      <c r="CJ133" s="6"/>
      <c r="CK133" s="6"/>
      <c r="CL133" s="6"/>
      <c r="CM133" s="6"/>
      <c r="CN133" s="6"/>
      <c r="CO133" s="6"/>
      <c r="CP133" s="6"/>
      <c r="CQ133" s="6"/>
      <c r="CR133" s="6"/>
      <c r="CS133" s="6"/>
      <c r="CT133" s="6"/>
      <c r="CU133" s="6"/>
      <c r="CV133" s="6"/>
      <c r="CW133" s="6"/>
      <c r="CX133" s="6"/>
      <c r="CY133" s="6"/>
      <c r="CZ133" s="6"/>
      <c r="DA133" s="6"/>
      <c r="DB133" s="6"/>
      <c r="DC133" s="6"/>
      <c r="DD133" s="6"/>
      <c r="DE133" s="6"/>
      <c r="DF133" s="6"/>
      <c r="DG133" s="6"/>
      <c r="DH133" s="6"/>
      <c r="DI133" s="6"/>
      <c r="DJ133" s="6"/>
    </row>
    <row r="134" spans="2:114" x14ac:dyDescent="0.25">
      <c r="D134" s="63"/>
      <c r="E134" s="63"/>
      <c r="F134" s="6"/>
      <c r="G134" s="70">
        <f ca="1">G132-G126</f>
        <v>0</v>
      </c>
      <c r="H134" s="70">
        <f t="shared" ref="H134:BS134" ca="1" si="96">H132-H126</f>
        <v>0</v>
      </c>
      <c r="I134" s="70">
        <f t="shared" ca="1" si="96"/>
        <v>0</v>
      </c>
      <c r="J134" s="70">
        <f t="shared" ca="1" si="96"/>
        <v>0</v>
      </c>
      <c r="K134" s="70">
        <f t="shared" ca="1" si="96"/>
        <v>0</v>
      </c>
      <c r="L134" s="70">
        <f t="shared" ca="1" si="96"/>
        <v>0</v>
      </c>
      <c r="M134" s="70">
        <f t="shared" ca="1" si="96"/>
        <v>0</v>
      </c>
      <c r="N134" s="70">
        <f t="shared" ca="1" si="96"/>
        <v>0</v>
      </c>
      <c r="O134" s="70">
        <f t="shared" ca="1" si="96"/>
        <v>0</v>
      </c>
      <c r="P134" s="70">
        <f t="shared" ca="1" si="96"/>
        <v>0</v>
      </c>
      <c r="Q134" s="70">
        <f t="shared" ca="1" si="96"/>
        <v>0</v>
      </c>
      <c r="R134" s="70">
        <f t="shared" ca="1" si="96"/>
        <v>0</v>
      </c>
      <c r="S134" s="70">
        <f t="shared" ca="1" si="96"/>
        <v>0</v>
      </c>
      <c r="T134" s="70">
        <f t="shared" ca="1" si="96"/>
        <v>0</v>
      </c>
      <c r="U134" s="70">
        <f t="shared" ca="1" si="96"/>
        <v>0</v>
      </c>
      <c r="V134" s="70">
        <f t="shared" ca="1" si="96"/>
        <v>0</v>
      </c>
      <c r="W134" s="70">
        <f t="shared" ca="1" si="96"/>
        <v>0</v>
      </c>
      <c r="X134" s="70">
        <f t="shared" ca="1" si="96"/>
        <v>0</v>
      </c>
      <c r="Y134" s="70">
        <f t="shared" ca="1" si="96"/>
        <v>0</v>
      </c>
      <c r="Z134" s="70">
        <f t="shared" ca="1" si="96"/>
        <v>0</v>
      </c>
      <c r="AA134" s="70">
        <f t="shared" ca="1" si="96"/>
        <v>0</v>
      </c>
      <c r="AB134" s="70">
        <f t="shared" ca="1" si="96"/>
        <v>0</v>
      </c>
      <c r="AC134" s="70">
        <f t="shared" ca="1" si="96"/>
        <v>0</v>
      </c>
      <c r="AD134" s="70">
        <f t="shared" ca="1" si="96"/>
        <v>0</v>
      </c>
      <c r="AE134" s="70">
        <f t="shared" ca="1" si="96"/>
        <v>0</v>
      </c>
      <c r="AF134" s="70">
        <f t="shared" ca="1" si="96"/>
        <v>0</v>
      </c>
      <c r="AG134" s="70">
        <f t="shared" ca="1" si="96"/>
        <v>0</v>
      </c>
      <c r="AH134" s="70">
        <f t="shared" ca="1" si="96"/>
        <v>0</v>
      </c>
      <c r="AI134" s="70">
        <f t="shared" ca="1" si="96"/>
        <v>0</v>
      </c>
      <c r="AJ134" s="70">
        <f t="shared" ca="1" si="96"/>
        <v>0</v>
      </c>
      <c r="AK134" s="70">
        <f t="shared" ca="1" si="96"/>
        <v>0</v>
      </c>
      <c r="AL134" s="70">
        <f t="shared" ca="1" si="96"/>
        <v>0</v>
      </c>
      <c r="AM134" s="70">
        <f t="shared" ca="1" si="96"/>
        <v>0</v>
      </c>
      <c r="AN134" s="70">
        <f t="shared" ca="1" si="96"/>
        <v>0</v>
      </c>
      <c r="AO134" s="70">
        <f t="shared" ca="1" si="96"/>
        <v>0</v>
      </c>
      <c r="AP134" s="70">
        <f t="shared" ca="1" si="96"/>
        <v>0</v>
      </c>
      <c r="AQ134" s="70">
        <f t="shared" ca="1" si="96"/>
        <v>0</v>
      </c>
      <c r="AR134" s="70">
        <f t="shared" ca="1" si="96"/>
        <v>0</v>
      </c>
      <c r="AS134" s="70">
        <f t="shared" ca="1" si="96"/>
        <v>0</v>
      </c>
      <c r="AT134" s="70">
        <f t="shared" ca="1" si="96"/>
        <v>0</v>
      </c>
      <c r="AU134" s="70">
        <f t="shared" ca="1" si="96"/>
        <v>0</v>
      </c>
      <c r="AV134" s="70">
        <f t="shared" ca="1" si="96"/>
        <v>0</v>
      </c>
      <c r="AW134" s="70">
        <f t="shared" ca="1" si="96"/>
        <v>0</v>
      </c>
      <c r="AX134" s="70">
        <f t="shared" ca="1" si="96"/>
        <v>0</v>
      </c>
      <c r="AY134" s="70">
        <f t="shared" ca="1" si="96"/>
        <v>0</v>
      </c>
      <c r="AZ134" s="70">
        <f t="shared" ca="1" si="96"/>
        <v>0</v>
      </c>
      <c r="BA134" s="70">
        <f t="shared" ca="1" si="96"/>
        <v>0</v>
      </c>
      <c r="BB134" s="70">
        <f t="shared" ca="1" si="96"/>
        <v>0</v>
      </c>
      <c r="BC134" s="70">
        <f t="shared" ca="1" si="96"/>
        <v>0</v>
      </c>
      <c r="BD134" s="70">
        <f t="shared" ca="1" si="96"/>
        <v>0</v>
      </c>
      <c r="BE134" s="70">
        <f t="shared" ca="1" si="96"/>
        <v>0</v>
      </c>
      <c r="BF134" s="70">
        <f t="shared" ca="1" si="96"/>
        <v>0</v>
      </c>
      <c r="BG134" s="70">
        <f t="shared" ca="1" si="96"/>
        <v>0</v>
      </c>
      <c r="BH134" s="70">
        <f t="shared" ca="1" si="96"/>
        <v>0</v>
      </c>
      <c r="BI134" s="70">
        <f t="shared" ca="1" si="96"/>
        <v>0</v>
      </c>
      <c r="BJ134" s="70">
        <f t="shared" ca="1" si="96"/>
        <v>0</v>
      </c>
      <c r="BK134" s="70">
        <f t="shared" ca="1" si="96"/>
        <v>0</v>
      </c>
      <c r="BL134" s="70">
        <f t="shared" ca="1" si="96"/>
        <v>0</v>
      </c>
      <c r="BM134" s="70">
        <f t="shared" ca="1" si="96"/>
        <v>0</v>
      </c>
      <c r="BN134" s="70">
        <f t="shared" ca="1" si="96"/>
        <v>0</v>
      </c>
      <c r="BO134" s="70">
        <f t="shared" ca="1" si="96"/>
        <v>0</v>
      </c>
      <c r="BP134" s="70">
        <f t="shared" ca="1" si="96"/>
        <v>0</v>
      </c>
      <c r="BQ134" s="70">
        <f t="shared" ca="1" si="96"/>
        <v>0</v>
      </c>
      <c r="BR134" s="70">
        <f t="shared" ca="1" si="96"/>
        <v>0</v>
      </c>
      <c r="BS134" s="70">
        <f t="shared" ca="1" si="96"/>
        <v>0</v>
      </c>
      <c r="BT134" s="70">
        <f t="shared" ref="BT134:DJ134" ca="1" si="97">BT132-BT126</f>
        <v>0</v>
      </c>
      <c r="BU134" s="70">
        <f t="shared" ca="1" si="97"/>
        <v>0</v>
      </c>
      <c r="BV134" s="70">
        <f t="shared" ca="1" si="97"/>
        <v>0</v>
      </c>
      <c r="BW134" s="70">
        <f t="shared" ca="1" si="97"/>
        <v>0</v>
      </c>
      <c r="BX134" s="70">
        <f t="shared" ca="1" si="97"/>
        <v>0</v>
      </c>
      <c r="BY134" s="70">
        <f t="shared" ca="1" si="97"/>
        <v>0</v>
      </c>
      <c r="BZ134" s="70">
        <f t="shared" ca="1" si="97"/>
        <v>0</v>
      </c>
      <c r="CA134" s="70">
        <f t="shared" ca="1" si="97"/>
        <v>0</v>
      </c>
      <c r="CB134" s="70">
        <f t="shared" ca="1" si="97"/>
        <v>0</v>
      </c>
      <c r="CC134" s="70">
        <f t="shared" ca="1" si="97"/>
        <v>0</v>
      </c>
      <c r="CD134" s="70">
        <f t="shared" ca="1" si="97"/>
        <v>0</v>
      </c>
      <c r="CE134" s="70">
        <f t="shared" ca="1" si="97"/>
        <v>0</v>
      </c>
      <c r="CF134" s="70">
        <f t="shared" ca="1" si="97"/>
        <v>0</v>
      </c>
      <c r="CG134" s="70">
        <f t="shared" ca="1" si="97"/>
        <v>0</v>
      </c>
      <c r="CH134" s="70">
        <f t="shared" ca="1" si="97"/>
        <v>0</v>
      </c>
      <c r="CI134" s="70">
        <f t="shared" ca="1" si="97"/>
        <v>0</v>
      </c>
      <c r="CJ134" s="70">
        <f t="shared" ca="1" si="97"/>
        <v>0</v>
      </c>
      <c r="CK134" s="70">
        <f t="shared" ca="1" si="97"/>
        <v>0</v>
      </c>
      <c r="CL134" s="70">
        <f t="shared" ca="1" si="97"/>
        <v>0</v>
      </c>
      <c r="CM134" s="70">
        <f t="shared" ca="1" si="97"/>
        <v>0</v>
      </c>
      <c r="CN134" s="70">
        <f t="shared" ca="1" si="97"/>
        <v>0</v>
      </c>
      <c r="CO134" s="70">
        <f t="shared" ca="1" si="97"/>
        <v>0</v>
      </c>
      <c r="CP134" s="70">
        <f t="shared" ca="1" si="97"/>
        <v>0</v>
      </c>
      <c r="CQ134" s="70">
        <f t="shared" ca="1" si="97"/>
        <v>0</v>
      </c>
      <c r="CR134" s="70">
        <f t="shared" ca="1" si="97"/>
        <v>0</v>
      </c>
      <c r="CS134" s="70">
        <f t="shared" ca="1" si="97"/>
        <v>0</v>
      </c>
      <c r="CT134" s="70">
        <f t="shared" ca="1" si="97"/>
        <v>0</v>
      </c>
      <c r="CU134" s="70">
        <f t="shared" ca="1" si="97"/>
        <v>0</v>
      </c>
      <c r="CV134" s="70">
        <f t="shared" ca="1" si="97"/>
        <v>0</v>
      </c>
      <c r="CW134" s="70">
        <f t="shared" ca="1" si="97"/>
        <v>0</v>
      </c>
      <c r="CX134" s="70">
        <f t="shared" ca="1" si="97"/>
        <v>0</v>
      </c>
      <c r="CY134" s="70">
        <f t="shared" ca="1" si="97"/>
        <v>0</v>
      </c>
      <c r="CZ134" s="70">
        <f t="shared" ca="1" si="97"/>
        <v>0</v>
      </c>
      <c r="DA134" s="70">
        <f t="shared" ca="1" si="97"/>
        <v>0</v>
      </c>
      <c r="DB134" s="70">
        <f t="shared" ca="1" si="97"/>
        <v>0</v>
      </c>
      <c r="DC134" s="70">
        <f t="shared" ca="1" si="97"/>
        <v>0</v>
      </c>
      <c r="DD134" s="70">
        <f t="shared" ca="1" si="97"/>
        <v>0</v>
      </c>
      <c r="DE134" s="70">
        <f t="shared" ca="1" si="97"/>
        <v>0</v>
      </c>
      <c r="DF134" s="70">
        <f t="shared" ca="1" si="97"/>
        <v>0</v>
      </c>
      <c r="DG134" s="70">
        <f t="shared" ca="1" si="97"/>
        <v>0</v>
      </c>
      <c r="DH134" s="70">
        <f t="shared" ca="1" si="97"/>
        <v>0</v>
      </c>
      <c r="DI134" s="70">
        <f t="shared" ca="1" si="97"/>
        <v>0</v>
      </c>
      <c r="DJ134" s="70">
        <f t="shared" ca="1" si="97"/>
        <v>0</v>
      </c>
    </row>
    <row r="135" spans="2:114" x14ac:dyDescent="0.25">
      <c r="D135" s="63" t="s">
        <v>111</v>
      </c>
      <c r="E135" s="63" t="b">
        <f ca="1">AND(G135:DJ135)</f>
        <v>1</v>
      </c>
      <c r="F135" s="6"/>
      <c r="G135" s="6" t="b">
        <f ca="1">ROUND(G134,3)=0</f>
        <v>1</v>
      </c>
      <c r="H135" s="6" t="b">
        <f t="shared" ref="H135:BS135" ca="1" si="98">ROUND(H134,3)=0</f>
        <v>1</v>
      </c>
      <c r="I135" s="6" t="b">
        <f t="shared" ca="1" si="98"/>
        <v>1</v>
      </c>
      <c r="J135" s="6" t="b">
        <f t="shared" ca="1" si="98"/>
        <v>1</v>
      </c>
      <c r="K135" s="6" t="b">
        <f t="shared" ca="1" si="98"/>
        <v>1</v>
      </c>
      <c r="L135" s="6" t="b">
        <f t="shared" ca="1" si="98"/>
        <v>1</v>
      </c>
      <c r="M135" s="6" t="b">
        <f t="shared" ca="1" si="98"/>
        <v>1</v>
      </c>
      <c r="N135" s="6" t="b">
        <f t="shared" ca="1" si="98"/>
        <v>1</v>
      </c>
      <c r="O135" s="6" t="b">
        <f t="shared" ca="1" si="98"/>
        <v>1</v>
      </c>
      <c r="P135" s="6" t="b">
        <f t="shared" ca="1" si="98"/>
        <v>1</v>
      </c>
      <c r="Q135" s="6" t="b">
        <f t="shared" ca="1" si="98"/>
        <v>1</v>
      </c>
      <c r="R135" s="6" t="b">
        <f t="shared" ca="1" si="98"/>
        <v>1</v>
      </c>
      <c r="S135" s="6" t="b">
        <f t="shared" ca="1" si="98"/>
        <v>1</v>
      </c>
      <c r="T135" s="6" t="b">
        <f t="shared" ca="1" si="98"/>
        <v>1</v>
      </c>
      <c r="U135" s="6" t="b">
        <f t="shared" ca="1" si="98"/>
        <v>1</v>
      </c>
      <c r="V135" s="6" t="b">
        <f t="shared" ca="1" si="98"/>
        <v>1</v>
      </c>
      <c r="W135" s="6" t="b">
        <f t="shared" ca="1" si="98"/>
        <v>1</v>
      </c>
      <c r="X135" s="6" t="b">
        <f t="shared" ca="1" si="98"/>
        <v>1</v>
      </c>
      <c r="Y135" s="6" t="b">
        <f t="shared" ca="1" si="98"/>
        <v>1</v>
      </c>
      <c r="Z135" s="6" t="b">
        <f t="shared" ca="1" si="98"/>
        <v>1</v>
      </c>
      <c r="AA135" s="6" t="b">
        <f t="shared" ca="1" si="98"/>
        <v>1</v>
      </c>
      <c r="AB135" s="6" t="b">
        <f t="shared" ca="1" si="98"/>
        <v>1</v>
      </c>
      <c r="AC135" s="6" t="b">
        <f t="shared" ca="1" si="98"/>
        <v>1</v>
      </c>
      <c r="AD135" s="6" t="b">
        <f t="shared" ca="1" si="98"/>
        <v>1</v>
      </c>
      <c r="AE135" s="6" t="b">
        <f t="shared" ca="1" si="98"/>
        <v>1</v>
      </c>
      <c r="AF135" s="6" t="b">
        <f t="shared" ca="1" si="98"/>
        <v>1</v>
      </c>
      <c r="AG135" s="6" t="b">
        <f t="shared" ca="1" si="98"/>
        <v>1</v>
      </c>
      <c r="AH135" s="6" t="b">
        <f t="shared" ca="1" si="98"/>
        <v>1</v>
      </c>
      <c r="AI135" s="6" t="b">
        <f t="shared" ca="1" si="98"/>
        <v>1</v>
      </c>
      <c r="AJ135" s="6" t="b">
        <f t="shared" ca="1" si="98"/>
        <v>1</v>
      </c>
      <c r="AK135" s="6" t="b">
        <f t="shared" ca="1" si="98"/>
        <v>1</v>
      </c>
      <c r="AL135" s="6" t="b">
        <f t="shared" ca="1" si="98"/>
        <v>1</v>
      </c>
      <c r="AM135" s="6" t="b">
        <f t="shared" ca="1" si="98"/>
        <v>1</v>
      </c>
      <c r="AN135" s="6" t="b">
        <f t="shared" ca="1" si="98"/>
        <v>1</v>
      </c>
      <c r="AO135" s="6" t="b">
        <f t="shared" ca="1" si="98"/>
        <v>1</v>
      </c>
      <c r="AP135" s="6" t="b">
        <f t="shared" ca="1" si="98"/>
        <v>1</v>
      </c>
      <c r="AQ135" s="6" t="b">
        <f t="shared" ca="1" si="98"/>
        <v>1</v>
      </c>
      <c r="AR135" s="6" t="b">
        <f t="shared" ca="1" si="98"/>
        <v>1</v>
      </c>
      <c r="AS135" s="6" t="b">
        <f t="shared" ca="1" si="98"/>
        <v>1</v>
      </c>
      <c r="AT135" s="6" t="b">
        <f t="shared" ca="1" si="98"/>
        <v>1</v>
      </c>
      <c r="AU135" s="6" t="b">
        <f t="shared" ca="1" si="98"/>
        <v>1</v>
      </c>
      <c r="AV135" s="6" t="b">
        <f t="shared" ca="1" si="98"/>
        <v>1</v>
      </c>
      <c r="AW135" s="6" t="b">
        <f t="shared" ca="1" si="98"/>
        <v>1</v>
      </c>
      <c r="AX135" s="6" t="b">
        <f t="shared" ca="1" si="98"/>
        <v>1</v>
      </c>
      <c r="AY135" s="6" t="b">
        <f t="shared" ca="1" si="98"/>
        <v>1</v>
      </c>
      <c r="AZ135" s="6" t="b">
        <f t="shared" ca="1" si="98"/>
        <v>1</v>
      </c>
      <c r="BA135" s="6" t="b">
        <f t="shared" ca="1" si="98"/>
        <v>1</v>
      </c>
      <c r="BB135" s="6" t="b">
        <f t="shared" ca="1" si="98"/>
        <v>1</v>
      </c>
      <c r="BC135" s="6" t="b">
        <f t="shared" ca="1" si="98"/>
        <v>1</v>
      </c>
      <c r="BD135" s="6" t="b">
        <f t="shared" ca="1" si="98"/>
        <v>1</v>
      </c>
      <c r="BE135" s="6" t="b">
        <f t="shared" ca="1" si="98"/>
        <v>1</v>
      </c>
      <c r="BF135" s="6" t="b">
        <f t="shared" ca="1" si="98"/>
        <v>1</v>
      </c>
      <c r="BG135" s="6" t="b">
        <f t="shared" ca="1" si="98"/>
        <v>1</v>
      </c>
      <c r="BH135" s="6" t="b">
        <f t="shared" ca="1" si="98"/>
        <v>1</v>
      </c>
      <c r="BI135" s="6" t="b">
        <f t="shared" ca="1" si="98"/>
        <v>1</v>
      </c>
      <c r="BJ135" s="6" t="b">
        <f t="shared" ca="1" si="98"/>
        <v>1</v>
      </c>
      <c r="BK135" s="6" t="b">
        <f t="shared" ca="1" si="98"/>
        <v>1</v>
      </c>
      <c r="BL135" s="6" t="b">
        <f t="shared" ca="1" si="98"/>
        <v>1</v>
      </c>
      <c r="BM135" s="6" t="b">
        <f t="shared" ca="1" si="98"/>
        <v>1</v>
      </c>
      <c r="BN135" s="6" t="b">
        <f t="shared" ca="1" si="98"/>
        <v>1</v>
      </c>
      <c r="BO135" s="6" t="b">
        <f t="shared" ca="1" si="98"/>
        <v>1</v>
      </c>
      <c r="BP135" s="6" t="b">
        <f t="shared" ca="1" si="98"/>
        <v>1</v>
      </c>
      <c r="BQ135" s="6" t="b">
        <f t="shared" ca="1" si="98"/>
        <v>1</v>
      </c>
      <c r="BR135" s="6" t="b">
        <f t="shared" ca="1" si="98"/>
        <v>1</v>
      </c>
      <c r="BS135" s="6" t="b">
        <f t="shared" ca="1" si="98"/>
        <v>1</v>
      </c>
      <c r="BT135" s="6" t="b">
        <f t="shared" ref="BT135:DJ135" ca="1" si="99">ROUND(BT134,3)=0</f>
        <v>1</v>
      </c>
      <c r="BU135" s="6" t="b">
        <f t="shared" ca="1" si="99"/>
        <v>1</v>
      </c>
      <c r="BV135" s="6" t="b">
        <f t="shared" ca="1" si="99"/>
        <v>1</v>
      </c>
      <c r="BW135" s="6" t="b">
        <f t="shared" ca="1" si="99"/>
        <v>1</v>
      </c>
      <c r="BX135" s="6" t="b">
        <f t="shared" ca="1" si="99"/>
        <v>1</v>
      </c>
      <c r="BY135" s="6" t="b">
        <f t="shared" ca="1" si="99"/>
        <v>1</v>
      </c>
      <c r="BZ135" s="6" t="b">
        <f t="shared" ca="1" si="99"/>
        <v>1</v>
      </c>
      <c r="CA135" s="6" t="b">
        <f t="shared" ca="1" si="99"/>
        <v>1</v>
      </c>
      <c r="CB135" s="6" t="b">
        <f t="shared" ca="1" si="99"/>
        <v>1</v>
      </c>
      <c r="CC135" s="6" t="b">
        <f t="shared" ca="1" si="99"/>
        <v>1</v>
      </c>
      <c r="CD135" s="6" t="b">
        <f t="shared" ca="1" si="99"/>
        <v>1</v>
      </c>
      <c r="CE135" s="6" t="b">
        <f t="shared" ca="1" si="99"/>
        <v>1</v>
      </c>
      <c r="CF135" s="6" t="b">
        <f t="shared" ca="1" si="99"/>
        <v>1</v>
      </c>
      <c r="CG135" s="6" t="b">
        <f t="shared" ca="1" si="99"/>
        <v>1</v>
      </c>
      <c r="CH135" s="6" t="b">
        <f t="shared" ca="1" si="99"/>
        <v>1</v>
      </c>
      <c r="CI135" s="6" t="b">
        <f t="shared" ca="1" si="99"/>
        <v>1</v>
      </c>
      <c r="CJ135" s="6" t="b">
        <f t="shared" ca="1" si="99"/>
        <v>1</v>
      </c>
      <c r="CK135" s="6" t="b">
        <f t="shared" ca="1" si="99"/>
        <v>1</v>
      </c>
      <c r="CL135" s="6" t="b">
        <f t="shared" ca="1" si="99"/>
        <v>1</v>
      </c>
      <c r="CM135" s="6" t="b">
        <f t="shared" ca="1" si="99"/>
        <v>1</v>
      </c>
      <c r="CN135" s="6" t="b">
        <f t="shared" ca="1" si="99"/>
        <v>1</v>
      </c>
      <c r="CO135" s="6" t="b">
        <f t="shared" ca="1" si="99"/>
        <v>1</v>
      </c>
      <c r="CP135" s="6" t="b">
        <f t="shared" ca="1" si="99"/>
        <v>1</v>
      </c>
      <c r="CQ135" s="6" t="b">
        <f t="shared" ca="1" si="99"/>
        <v>1</v>
      </c>
      <c r="CR135" s="6" t="b">
        <f t="shared" ca="1" si="99"/>
        <v>1</v>
      </c>
      <c r="CS135" s="6" t="b">
        <f t="shared" ca="1" si="99"/>
        <v>1</v>
      </c>
      <c r="CT135" s="6" t="b">
        <f t="shared" ca="1" si="99"/>
        <v>1</v>
      </c>
      <c r="CU135" s="6" t="b">
        <f t="shared" ca="1" si="99"/>
        <v>1</v>
      </c>
      <c r="CV135" s="6" t="b">
        <f t="shared" ca="1" si="99"/>
        <v>1</v>
      </c>
      <c r="CW135" s="6" t="b">
        <f t="shared" ca="1" si="99"/>
        <v>1</v>
      </c>
      <c r="CX135" s="6" t="b">
        <f t="shared" ca="1" si="99"/>
        <v>1</v>
      </c>
      <c r="CY135" s="6" t="b">
        <f t="shared" ca="1" si="99"/>
        <v>1</v>
      </c>
      <c r="CZ135" s="6" t="b">
        <f t="shared" ca="1" si="99"/>
        <v>1</v>
      </c>
      <c r="DA135" s="6" t="b">
        <f t="shared" ca="1" si="99"/>
        <v>1</v>
      </c>
      <c r="DB135" s="6" t="b">
        <f t="shared" ca="1" si="99"/>
        <v>1</v>
      </c>
      <c r="DC135" s="6" t="b">
        <f t="shared" ca="1" si="99"/>
        <v>1</v>
      </c>
      <c r="DD135" s="6" t="b">
        <f t="shared" ca="1" si="99"/>
        <v>1</v>
      </c>
      <c r="DE135" s="6" t="b">
        <f t="shared" ca="1" si="99"/>
        <v>1</v>
      </c>
      <c r="DF135" s="6" t="b">
        <f t="shared" ca="1" si="99"/>
        <v>1</v>
      </c>
      <c r="DG135" s="6" t="b">
        <f t="shared" ca="1" si="99"/>
        <v>1</v>
      </c>
      <c r="DH135" s="6" t="b">
        <f t="shared" ca="1" si="99"/>
        <v>1</v>
      </c>
      <c r="DI135" s="6" t="b">
        <f t="shared" ca="1" si="99"/>
        <v>1</v>
      </c>
      <c r="DJ135" s="6" t="b">
        <f t="shared" ca="1" si="99"/>
        <v>1</v>
      </c>
    </row>
    <row r="136" spans="2:114" x14ac:dyDescent="0.25">
      <c r="D136" s="63"/>
      <c r="E136" s="63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</row>
    <row r="137" spans="2:114" x14ac:dyDescent="0.25">
      <c r="D137" s="63"/>
      <c r="E137" s="63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</row>
  </sheetData>
  <conditionalFormatting sqref="G1:DJ1048576">
    <cfRule type="expression" dxfId="0" priority="1">
      <formula>G$2=1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3" name="Spinner 10">
              <controlPr defaultSize="0" autoPict="0">
                <anchor moveWithCells="1" sizeWithCells="1">
                  <from>
                    <xdr:col>4</xdr:col>
                    <xdr:colOff>266700</xdr:colOff>
                    <xdr:row>10</xdr:row>
                    <xdr:rowOff>7620</xdr:rowOff>
                  </from>
                  <to>
                    <xdr:col>4</xdr:col>
                    <xdr:colOff>579120</xdr:colOff>
                    <xdr:row>11</xdr:row>
                    <xdr:rowOff>7620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39"/>
  <sheetViews>
    <sheetView tabSelected="1" workbookViewId="0">
      <selection activeCell="E22" sqref="E22"/>
    </sheetView>
  </sheetViews>
  <sheetFormatPr defaultRowHeight="13.2" x14ac:dyDescent="0.25"/>
  <cols>
    <col min="1" max="1" width="36.44140625" bestFit="1" customWidth="1"/>
    <col min="2" max="2" width="36.44140625" customWidth="1"/>
  </cols>
  <sheetData>
    <row r="1" spans="1:14" x14ac:dyDescent="0.25">
      <c r="A1" s="59" t="s">
        <v>41</v>
      </c>
      <c r="B1" s="27" t="s">
        <v>28</v>
      </c>
      <c r="C1" s="28" t="s">
        <v>14</v>
      </c>
      <c r="D1" s="28" t="s">
        <v>14</v>
      </c>
      <c r="E1" s="28" t="s">
        <v>14</v>
      </c>
      <c r="F1" s="28" t="s">
        <v>14</v>
      </c>
      <c r="G1" s="28" t="s">
        <v>14</v>
      </c>
      <c r="H1" s="28" t="s">
        <v>14</v>
      </c>
      <c r="I1" s="28" t="s">
        <v>14</v>
      </c>
      <c r="J1" s="28" t="s">
        <v>14</v>
      </c>
      <c r="K1" s="28" t="s">
        <v>14</v>
      </c>
      <c r="L1" s="28" t="s">
        <v>14</v>
      </c>
      <c r="M1" s="28" t="s">
        <v>14</v>
      </c>
      <c r="N1" s="29" t="s">
        <v>14</v>
      </c>
    </row>
    <row r="2" spans="1:14" x14ac:dyDescent="0.25">
      <c r="A2" s="60"/>
      <c r="B2" s="9" t="s">
        <v>29</v>
      </c>
      <c r="C2" s="2" t="s">
        <v>15</v>
      </c>
      <c r="D2" s="2" t="s">
        <v>16</v>
      </c>
      <c r="E2" s="2" t="s">
        <v>17</v>
      </c>
      <c r="F2" s="2" t="s">
        <v>18</v>
      </c>
      <c r="G2" s="2" t="s">
        <v>19</v>
      </c>
      <c r="H2" s="2" t="s">
        <v>20</v>
      </c>
      <c r="I2" s="2" t="s">
        <v>21</v>
      </c>
      <c r="J2" s="2" t="s">
        <v>22</v>
      </c>
      <c r="K2" s="2" t="s">
        <v>23</v>
      </c>
      <c r="L2" s="2" t="s">
        <v>24</v>
      </c>
      <c r="M2" s="2" t="s">
        <v>25</v>
      </c>
      <c r="N2" s="31" t="s">
        <v>26</v>
      </c>
    </row>
    <row r="3" spans="1:14" x14ac:dyDescent="0.25">
      <c r="A3" s="61"/>
      <c r="B3" s="10" t="s">
        <v>27</v>
      </c>
      <c r="C3" s="3" t="s">
        <v>27</v>
      </c>
      <c r="D3" s="3" t="s">
        <v>27</v>
      </c>
      <c r="E3" s="3" t="s">
        <v>27</v>
      </c>
      <c r="F3" s="3" t="s">
        <v>27</v>
      </c>
      <c r="G3" s="3" t="s">
        <v>27</v>
      </c>
      <c r="H3" s="3" t="s">
        <v>27</v>
      </c>
      <c r="I3" s="3" t="s">
        <v>27</v>
      </c>
      <c r="J3" s="3" t="s">
        <v>27</v>
      </c>
      <c r="K3" s="3" t="s">
        <v>27</v>
      </c>
      <c r="L3" s="3" t="s">
        <v>27</v>
      </c>
      <c r="M3" s="3" t="s">
        <v>27</v>
      </c>
      <c r="N3" s="32" t="s">
        <v>27</v>
      </c>
    </row>
    <row r="4" spans="1:14" x14ac:dyDescent="0.25">
      <c r="A4" s="30"/>
      <c r="B4" s="9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31"/>
    </row>
    <row r="5" spans="1:14" x14ac:dyDescent="0.25">
      <c r="A5" s="30"/>
      <c r="B5" s="9"/>
      <c r="C5" s="86" t="s">
        <v>128</v>
      </c>
      <c r="D5" s="2"/>
      <c r="E5" s="2"/>
      <c r="F5" s="2"/>
      <c r="G5" s="2"/>
      <c r="H5" s="2"/>
      <c r="I5" s="2"/>
      <c r="J5" s="2"/>
      <c r="K5" s="2"/>
      <c r="L5" s="2"/>
      <c r="M5" s="2"/>
      <c r="N5" s="31"/>
    </row>
    <row r="6" spans="1:14" x14ac:dyDescent="0.25">
      <c r="A6" s="30"/>
      <c r="B6" s="9"/>
      <c r="C6" s="86" t="s">
        <v>127</v>
      </c>
      <c r="D6" s="2"/>
      <c r="E6" s="2"/>
      <c r="F6" s="2"/>
      <c r="G6" s="2"/>
      <c r="H6" s="2"/>
      <c r="I6" s="2"/>
      <c r="J6" s="2"/>
      <c r="K6" s="2"/>
      <c r="L6" s="2"/>
      <c r="M6" s="2"/>
      <c r="N6" s="31"/>
    </row>
    <row r="7" spans="1:14" x14ac:dyDescent="0.25">
      <c r="A7" s="30"/>
      <c r="B7" s="9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31"/>
    </row>
    <row r="8" spans="1:14" x14ac:dyDescent="0.25">
      <c r="A8" s="30"/>
      <c r="B8" s="9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31"/>
    </row>
    <row r="9" spans="1:14" x14ac:dyDescent="0.25">
      <c r="A9" s="30"/>
      <c r="B9" s="9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31"/>
    </row>
    <row r="10" spans="1:14" x14ac:dyDescent="0.25">
      <c r="A10" s="33" t="s">
        <v>0</v>
      </c>
      <c r="B10" s="11">
        <v>50000000</v>
      </c>
      <c r="C10" s="6">
        <f>B24</f>
        <v>53165759.990235813</v>
      </c>
      <c r="D10" s="6">
        <f t="shared" ref="D10:N10" si="0">C24</f>
        <v>55832284.025094703</v>
      </c>
      <c r="E10" s="6">
        <f t="shared" si="0"/>
        <v>39698600.809096158</v>
      </c>
      <c r="F10" s="6">
        <f t="shared" si="0"/>
        <v>23791648.501781821</v>
      </c>
      <c r="G10" s="6">
        <f t="shared" si="0"/>
        <v>9643479.1235175095</v>
      </c>
      <c r="H10" s="6">
        <f t="shared" si="0"/>
        <v>-7733604.2098158393</v>
      </c>
      <c r="I10" s="6">
        <f t="shared" si="0"/>
        <v>4594099.0107173882</v>
      </c>
      <c r="J10" s="6">
        <f t="shared" si="0"/>
        <v>5996695.7485749926</v>
      </c>
      <c r="K10" s="6">
        <f t="shared" si="0"/>
        <v>15379753.688313652</v>
      </c>
      <c r="L10" s="6">
        <f t="shared" si="0"/>
        <v>15745954.287726931</v>
      </c>
      <c r="M10" s="6">
        <f t="shared" si="0"/>
        <v>-3320901.1247798335</v>
      </c>
      <c r="N10" s="34">
        <f t="shared" si="0"/>
        <v>-423892.28051694855</v>
      </c>
    </row>
    <row r="11" spans="1:14" x14ac:dyDescent="0.25">
      <c r="A11" s="35" t="s">
        <v>1</v>
      </c>
      <c r="B11" s="11">
        <f>B39</f>
        <v>3165759.9902358097</v>
      </c>
      <c r="C11" s="6">
        <f t="shared" ref="C11:N11" si="1">C39</f>
        <v>2666524.0348588899</v>
      </c>
      <c r="D11" s="6">
        <f t="shared" si="1"/>
        <v>3866316.784001457</v>
      </c>
      <c r="E11" s="6">
        <f t="shared" si="1"/>
        <v>2593047.692685666</v>
      </c>
      <c r="F11" s="6">
        <f t="shared" si="1"/>
        <v>4351830.6217356883</v>
      </c>
      <c r="G11" s="6">
        <f t="shared" si="1"/>
        <v>-877083.33333334839</v>
      </c>
      <c r="H11" s="6">
        <f t="shared" si="1"/>
        <v>-2672296.7794667715</v>
      </c>
      <c r="I11" s="6">
        <f t="shared" si="1"/>
        <v>-1597403.2621423961</v>
      </c>
      <c r="J11" s="6">
        <f t="shared" si="1"/>
        <v>-616942.06026134198</v>
      </c>
      <c r="K11" s="6">
        <f t="shared" si="1"/>
        <v>-2633799.4005867196</v>
      </c>
      <c r="L11" s="6">
        <f t="shared" si="1"/>
        <v>-3566855.4125067648</v>
      </c>
      <c r="M11" s="6">
        <f t="shared" si="1"/>
        <v>-1602991.1557371146</v>
      </c>
      <c r="N11" s="34">
        <f t="shared" si="1"/>
        <v>-708287.21357828751</v>
      </c>
    </row>
    <row r="12" spans="1:14" x14ac:dyDescent="0.25">
      <c r="A12" s="35" t="s">
        <v>40</v>
      </c>
      <c r="B12" s="11">
        <f>B33</f>
        <v>0</v>
      </c>
      <c r="C12" s="6">
        <f t="shared" ref="C12:N12" si="2">C33</f>
        <v>0</v>
      </c>
      <c r="D12" s="6">
        <f t="shared" si="2"/>
        <v>-20000000</v>
      </c>
      <c r="E12" s="6">
        <f t="shared" si="2"/>
        <v>-18500000</v>
      </c>
      <c r="F12" s="6">
        <f t="shared" si="2"/>
        <v>-18500000</v>
      </c>
      <c r="G12" s="6">
        <f t="shared" si="2"/>
        <v>-16500000</v>
      </c>
      <c r="H12" s="6">
        <f t="shared" si="2"/>
        <v>15000000</v>
      </c>
      <c r="I12" s="6">
        <f t="shared" si="2"/>
        <v>3000000</v>
      </c>
      <c r="J12" s="6">
        <f t="shared" si="2"/>
        <v>10000000</v>
      </c>
      <c r="K12" s="6">
        <f t="shared" si="2"/>
        <v>3000000</v>
      </c>
      <c r="L12" s="6">
        <f t="shared" si="2"/>
        <v>-15500000</v>
      </c>
      <c r="M12" s="6">
        <f t="shared" si="2"/>
        <v>4500000</v>
      </c>
      <c r="N12" s="34">
        <f t="shared" si="2"/>
        <v>-15500000</v>
      </c>
    </row>
    <row r="13" spans="1:14" x14ac:dyDescent="0.25">
      <c r="A13" s="36" t="s">
        <v>2</v>
      </c>
      <c r="B13" s="12">
        <f t="shared" ref="B13" si="3">SUM(B10:B12)</f>
        <v>53165759.990235813</v>
      </c>
      <c r="C13" s="4">
        <f t="shared" ref="C13:N13" si="4">SUM(C10:C12)</f>
        <v>55832284.025094703</v>
      </c>
      <c r="D13" s="4">
        <f t="shared" si="4"/>
        <v>39698600.809096158</v>
      </c>
      <c r="E13" s="4">
        <f t="shared" si="4"/>
        <v>23791648.501781821</v>
      </c>
      <c r="F13" s="4">
        <f t="shared" si="4"/>
        <v>9643479.1235175095</v>
      </c>
      <c r="G13" s="4">
        <f t="shared" si="4"/>
        <v>-7733604.2098158393</v>
      </c>
      <c r="H13" s="4">
        <f t="shared" si="4"/>
        <v>4594099.0107173882</v>
      </c>
      <c r="I13" s="4">
        <f t="shared" si="4"/>
        <v>5996695.7485749926</v>
      </c>
      <c r="J13" s="4">
        <f t="shared" si="4"/>
        <v>15379753.688313652</v>
      </c>
      <c r="K13" s="4">
        <f t="shared" si="4"/>
        <v>15745954.287726931</v>
      </c>
      <c r="L13" s="4">
        <f t="shared" si="4"/>
        <v>-3320901.1247798335</v>
      </c>
      <c r="M13" s="4">
        <f t="shared" si="4"/>
        <v>-423892.28051694855</v>
      </c>
      <c r="N13" s="37">
        <f t="shared" si="4"/>
        <v>-16632179.494095236</v>
      </c>
    </row>
    <row r="14" spans="1:14" x14ac:dyDescent="0.25">
      <c r="A14" s="33" t="s">
        <v>3</v>
      </c>
      <c r="B14" s="11">
        <v>-6134166.666666666</v>
      </c>
      <c r="C14" s="6">
        <v>-6663333.333333333</v>
      </c>
      <c r="D14" s="6">
        <v>-7223333.333333333</v>
      </c>
      <c r="E14" s="6">
        <v>-7815416.666666666</v>
      </c>
      <c r="F14" s="6">
        <v>-8438333.3333333321</v>
      </c>
      <c r="G14" s="6">
        <v>-9089583.3333333321</v>
      </c>
      <c r="H14" s="6">
        <v>-9767916.666666666</v>
      </c>
      <c r="I14" s="6">
        <v>-10457916.666666666</v>
      </c>
      <c r="J14" s="6">
        <v>-11159583.333333332</v>
      </c>
      <c r="K14" s="6">
        <v>-11872916.666666666</v>
      </c>
      <c r="L14" s="6">
        <v>-12596666.666666666</v>
      </c>
      <c r="M14" s="6">
        <v>-13329583.333333332</v>
      </c>
      <c r="N14" s="34">
        <v>-14071666.666666666</v>
      </c>
    </row>
    <row r="15" spans="1:14" x14ac:dyDescent="0.25">
      <c r="A15" s="36" t="s">
        <v>4</v>
      </c>
      <c r="B15" s="12">
        <f t="shared" ref="B15" si="5">SUM(B13:B14)</f>
        <v>47031593.323569149</v>
      </c>
      <c r="C15" s="4">
        <f t="shared" ref="C15:N15" si="6">SUM(C13:C14)</f>
        <v>49168950.691761367</v>
      </c>
      <c r="D15" s="4">
        <f t="shared" si="6"/>
        <v>32475267.475762825</v>
      </c>
      <c r="E15" s="4">
        <f t="shared" si="6"/>
        <v>15976231.835115155</v>
      </c>
      <c r="F15" s="4">
        <f t="shared" si="6"/>
        <v>1205145.7901841775</v>
      </c>
      <c r="G15" s="4">
        <f t="shared" si="6"/>
        <v>-16823187.543149173</v>
      </c>
      <c r="H15" s="4">
        <f t="shared" si="6"/>
        <v>-5173817.6559492778</v>
      </c>
      <c r="I15" s="4">
        <f t="shared" si="6"/>
        <v>-4461220.9180916734</v>
      </c>
      <c r="J15" s="4">
        <f t="shared" si="6"/>
        <v>4220170.3549803197</v>
      </c>
      <c r="K15" s="4">
        <f t="shared" si="6"/>
        <v>3873037.6210602652</v>
      </c>
      <c r="L15" s="4">
        <f t="shared" si="6"/>
        <v>-15917567.7914465</v>
      </c>
      <c r="M15" s="4">
        <f t="shared" si="6"/>
        <v>-13753475.613850281</v>
      </c>
      <c r="N15" s="37">
        <f t="shared" si="6"/>
        <v>-30703846.1607619</v>
      </c>
    </row>
    <row r="16" spans="1:14" x14ac:dyDescent="0.25">
      <c r="A16" s="33" t="s">
        <v>5</v>
      </c>
      <c r="B16" s="11">
        <v>-1000000</v>
      </c>
      <c r="C16" s="6">
        <v>-1000000</v>
      </c>
      <c r="D16" s="6">
        <v>-1000000</v>
      </c>
      <c r="E16" s="6">
        <v>-1000000</v>
      </c>
      <c r="F16" s="6">
        <v>-1000000</v>
      </c>
      <c r="G16" s="6">
        <v>-1000000</v>
      </c>
      <c r="H16" s="6">
        <v>-1000000</v>
      </c>
      <c r="I16" s="6">
        <v>-1000000</v>
      </c>
      <c r="J16" s="6">
        <v>-1000000</v>
      </c>
      <c r="K16" s="6">
        <v>-1000000</v>
      </c>
      <c r="L16" s="6">
        <v>-1000000</v>
      </c>
      <c r="M16" s="6">
        <v>-1000000</v>
      </c>
      <c r="N16" s="34">
        <v>-1000000</v>
      </c>
    </row>
    <row r="17" spans="1:14" x14ac:dyDescent="0.25">
      <c r="A17" s="38" t="s">
        <v>6</v>
      </c>
      <c r="B17" s="13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40"/>
    </row>
    <row r="18" spans="1:14" x14ac:dyDescent="0.25">
      <c r="A18" s="41" t="s">
        <v>7</v>
      </c>
      <c r="B18" s="14">
        <f t="shared" ref="B18" si="7">SUM(B15:B17)</f>
        <v>46031593.323569149</v>
      </c>
      <c r="C18" s="5">
        <f t="shared" ref="C18:N18" si="8">SUM(C15:C17)</f>
        <v>48168950.691761367</v>
      </c>
      <c r="D18" s="5">
        <f t="shared" si="8"/>
        <v>31475267.475762825</v>
      </c>
      <c r="E18" s="5">
        <f t="shared" si="8"/>
        <v>14976231.835115155</v>
      </c>
      <c r="F18" s="5">
        <f t="shared" si="8"/>
        <v>205145.79018417746</v>
      </c>
      <c r="G18" s="5">
        <f t="shared" si="8"/>
        <v>-17823187.543149173</v>
      </c>
      <c r="H18" s="5">
        <f t="shared" si="8"/>
        <v>-6173817.6559492778</v>
      </c>
      <c r="I18" s="5">
        <f t="shared" si="8"/>
        <v>-5461220.9180916734</v>
      </c>
      <c r="J18" s="5">
        <f t="shared" si="8"/>
        <v>3220170.3549803197</v>
      </c>
      <c r="K18" s="5">
        <f t="shared" si="8"/>
        <v>2873037.6210602652</v>
      </c>
      <c r="L18" s="5">
        <f t="shared" si="8"/>
        <v>-16917567.7914465</v>
      </c>
      <c r="M18" s="5">
        <f t="shared" si="8"/>
        <v>-14753475.613850281</v>
      </c>
      <c r="N18" s="42">
        <f t="shared" si="8"/>
        <v>-31703846.1607619</v>
      </c>
    </row>
    <row r="19" spans="1:14" x14ac:dyDescent="0.25">
      <c r="A19" s="43" t="s">
        <v>8</v>
      </c>
      <c r="B19" s="15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44"/>
    </row>
    <row r="20" spans="1:14" x14ac:dyDescent="0.25">
      <c r="A20" s="35" t="s">
        <v>9</v>
      </c>
      <c r="B20" s="15"/>
      <c r="C20" s="1"/>
      <c r="D20" s="6"/>
      <c r="E20" s="6"/>
      <c r="F20" s="6"/>
      <c r="G20" s="6"/>
      <c r="H20" s="6"/>
      <c r="I20" s="6"/>
      <c r="J20" s="6"/>
      <c r="K20" s="6"/>
      <c r="L20" s="6"/>
      <c r="M20" s="6"/>
      <c r="N20" s="34"/>
    </row>
    <row r="21" spans="1:14" x14ac:dyDescent="0.25">
      <c r="A21" s="35" t="s">
        <v>10</v>
      </c>
      <c r="B21" s="15"/>
      <c r="C21" s="1"/>
      <c r="D21" s="6"/>
      <c r="E21" s="6"/>
      <c r="F21" s="6"/>
      <c r="G21" s="6"/>
      <c r="H21" s="6"/>
      <c r="I21" s="6"/>
      <c r="J21" s="6"/>
      <c r="K21" s="6"/>
      <c r="L21" s="6"/>
      <c r="M21" s="6"/>
      <c r="N21" s="34"/>
    </row>
    <row r="22" spans="1:14" x14ac:dyDescent="0.25">
      <c r="A22" s="35" t="s">
        <v>11</v>
      </c>
      <c r="B22" s="15"/>
      <c r="C22" s="1"/>
      <c r="D22" s="1"/>
      <c r="E22" s="1"/>
      <c r="F22" s="1"/>
      <c r="G22" s="6"/>
      <c r="H22" s="6"/>
      <c r="I22" s="6"/>
      <c r="J22" s="6"/>
      <c r="K22" s="6"/>
      <c r="L22" s="6"/>
      <c r="M22" s="6"/>
      <c r="N22" s="34"/>
    </row>
    <row r="23" spans="1:14" x14ac:dyDescent="0.25">
      <c r="A23" s="35" t="s">
        <v>12</v>
      </c>
      <c r="B23" s="15"/>
      <c r="C23" s="1"/>
      <c r="D23" s="1"/>
      <c r="E23" s="1"/>
      <c r="F23" s="1"/>
      <c r="G23" s="6"/>
      <c r="H23" s="6"/>
      <c r="I23" s="6"/>
      <c r="J23" s="6"/>
      <c r="K23" s="6"/>
      <c r="L23" s="6"/>
      <c r="M23" s="6"/>
      <c r="N23" s="34"/>
    </row>
    <row r="24" spans="1:14" x14ac:dyDescent="0.25">
      <c r="A24" s="45" t="s">
        <v>13</v>
      </c>
      <c r="B24" s="16">
        <f t="shared" ref="B24:N24" si="9">B10+B11+B12+B22+B23</f>
        <v>53165759.990235813</v>
      </c>
      <c r="C24" s="8">
        <f t="shared" si="9"/>
        <v>55832284.025094703</v>
      </c>
      <c r="D24" s="8">
        <f t="shared" si="9"/>
        <v>39698600.809096158</v>
      </c>
      <c r="E24" s="8">
        <f t="shared" si="9"/>
        <v>23791648.501781821</v>
      </c>
      <c r="F24" s="8">
        <f t="shared" si="9"/>
        <v>9643479.1235175095</v>
      </c>
      <c r="G24" s="8">
        <f t="shared" si="9"/>
        <v>-7733604.2098158393</v>
      </c>
      <c r="H24" s="8">
        <f t="shared" si="9"/>
        <v>4594099.0107173882</v>
      </c>
      <c r="I24" s="8">
        <f t="shared" si="9"/>
        <v>5996695.7485749926</v>
      </c>
      <c r="J24" s="8">
        <f t="shared" si="9"/>
        <v>15379753.688313652</v>
      </c>
      <c r="K24" s="8">
        <f t="shared" si="9"/>
        <v>15745954.287726931</v>
      </c>
      <c r="L24" s="8">
        <f t="shared" si="9"/>
        <v>-3320901.1247798335</v>
      </c>
      <c r="M24" s="8">
        <f t="shared" si="9"/>
        <v>-423892.28051694855</v>
      </c>
      <c r="N24" s="46">
        <f t="shared" si="9"/>
        <v>-16632179.494095236</v>
      </c>
    </row>
    <row r="25" spans="1:14" x14ac:dyDescent="0.25">
      <c r="A25" s="47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9"/>
    </row>
    <row r="26" spans="1:14" x14ac:dyDescent="0.25">
      <c r="A26" s="47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9"/>
    </row>
    <row r="27" spans="1:14" x14ac:dyDescent="0.25">
      <c r="A27" s="47"/>
      <c r="B27" s="48"/>
      <c r="C27" s="26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9"/>
    </row>
    <row r="28" spans="1:14" x14ac:dyDescent="0.25">
      <c r="A28" s="45" t="s">
        <v>30</v>
      </c>
      <c r="B28" s="17"/>
      <c r="C28" s="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50"/>
    </row>
    <row r="29" spans="1:14" x14ac:dyDescent="0.25">
      <c r="A29" s="35" t="s">
        <v>31</v>
      </c>
      <c r="B29" s="19">
        <v>13789029.327496767</v>
      </c>
      <c r="C29" s="20">
        <v>12783827.326986581</v>
      </c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51"/>
    </row>
    <row r="30" spans="1:14" x14ac:dyDescent="0.25">
      <c r="A30" s="35" t="s">
        <v>32</v>
      </c>
      <c r="B30" s="19">
        <v>6210970.672503233</v>
      </c>
      <c r="C30" s="20">
        <v>4216172.6730134189</v>
      </c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51"/>
    </row>
    <row r="31" spans="1:14" x14ac:dyDescent="0.25">
      <c r="A31" s="35" t="s">
        <v>33</v>
      </c>
      <c r="B31" s="19">
        <v>-20000000</v>
      </c>
      <c r="C31" s="20">
        <v>-17000000</v>
      </c>
      <c r="D31" s="20">
        <v>-20000000</v>
      </c>
      <c r="E31" s="20">
        <v>-20000000</v>
      </c>
      <c r="F31" s="20">
        <v>-20000000</v>
      </c>
      <c r="G31" s="20">
        <v>-18000000</v>
      </c>
      <c r="H31" s="20"/>
      <c r="I31" s="20"/>
      <c r="J31" s="20"/>
      <c r="K31" s="20">
        <v>0</v>
      </c>
      <c r="L31" s="20">
        <v>-20000000</v>
      </c>
      <c r="M31" s="20">
        <v>0</v>
      </c>
      <c r="N31" s="51">
        <v>-20000000</v>
      </c>
    </row>
    <row r="32" spans="1:14" x14ac:dyDescent="0.25">
      <c r="A32" s="52" t="s">
        <v>34</v>
      </c>
      <c r="B32" s="21">
        <v>0</v>
      </c>
      <c r="C32" s="22">
        <v>0</v>
      </c>
      <c r="D32" s="22">
        <v>0</v>
      </c>
      <c r="E32" s="22">
        <v>1500000</v>
      </c>
      <c r="F32" s="22">
        <v>1500000</v>
      </c>
      <c r="G32" s="22">
        <v>1500000</v>
      </c>
      <c r="H32" s="22">
        <v>15000000</v>
      </c>
      <c r="I32" s="22">
        <v>3000000</v>
      </c>
      <c r="J32" s="22">
        <v>10000000</v>
      </c>
      <c r="K32" s="22">
        <v>3000000</v>
      </c>
      <c r="L32" s="22">
        <v>4500000</v>
      </c>
      <c r="M32" s="22">
        <v>4500000</v>
      </c>
      <c r="N32" s="53">
        <v>4500000</v>
      </c>
    </row>
    <row r="33" spans="1:14" x14ac:dyDescent="0.25">
      <c r="A33" s="54"/>
      <c r="B33" s="23">
        <f>SUM(B29:B32)</f>
        <v>0</v>
      </c>
      <c r="C33" s="24">
        <f t="shared" ref="C33:N33" si="10">SUM(C29:C32)</f>
        <v>0</v>
      </c>
      <c r="D33" s="24">
        <f t="shared" si="10"/>
        <v>-20000000</v>
      </c>
      <c r="E33" s="24">
        <f t="shared" si="10"/>
        <v>-18500000</v>
      </c>
      <c r="F33" s="24">
        <f t="shared" si="10"/>
        <v>-18500000</v>
      </c>
      <c r="G33" s="24">
        <f t="shared" si="10"/>
        <v>-16500000</v>
      </c>
      <c r="H33" s="24">
        <f t="shared" si="10"/>
        <v>15000000</v>
      </c>
      <c r="I33" s="24">
        <f t="shared" si="10"/>
        <v>3000000</v>
      </c>
      <c r="J33" s="24">
        <f t="shared" si="10"/>
        <v>10000000</v>
      </c>
      <c r="K33" s="24">
        <f t="shared" si="10"/>
        <v>3000000</v>
      </c>
      <c r="L33" s="24">
        <f t="shared" si="10"/>
        <v>-15500000</v>
      </c>
      <c r="M33" s="24">
        <f t="shared" si="10"/>
        <v>4500000</v>
      </c>
      <c r="N33" s="55">
        <f t="shared" si="10"/>
        <v>-15500000</v>
      </c>
    </row>
    <row r="34" spans="1:14" x14ac:dyDescent="0.25">
      <c r="A34" s="56"/>
      <c r="B34" s="25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8"/>
    </row>
    <row r="35" spans="1:14" x14ac:dyDescent="0.25">
      <c r="A35" s="45" t="s">
        <v>35</v>
      </c>
      <c r="B35" s="17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50"/>
    </row>
    <row r="36" spans="1:14" x14ac:dyDescent="0.25">
      <c r="A36" s="35" t="s">
        <v>36</v>
      </c>
      <c r="B36" s="19">
        <v>-6505.2209078437154</v>
      </c>
      <c r="C36" s="20">
        <v>835835.24989256682</v>
      </c>
      <c r="D36" s="20">
        <v>875574.76185906667</v>
      </c>
      <c r="E36" s="20">
        <v>114350.41530934467</v>
      </c>
      <c r="F36" s="20">
        <v>979509.41993938142</v>
      </c>
      <c r="G36" s="20">
        <v>996386.1014482677</v>
      </c>
      <c r="H36" s="20">
        <v>61412.756685463348</v>
      </c>
      <c r="I36" s="20">
        <v>868172.43904911587</v>
      </c>
      <c r="J36" s="20">
        <v>1093818.3937322081</v>
      </c>
      <c r="K36" s="20">
        <v>-170208.28744188341</v>
      </c>
      <c r="L36" s="20">
        <v>1189660.1185057054</v>
      </c>
      <c r="M36" s="20">
        <v>1001235.3685663354</v>
      </c>
      <c r="N36" s="51">
        <v>36763.602167031422</v>
      </c>
    </row>
    <row r="37" spans="1:14" x14ac:dyDescent="0.25">
      <c r="A37" s="35" t="s">
        <v>37</v>
      </c>
      <c r="B37" s="19">
        <v>3694063.822181867</v>
      </c>
      <c r="C37" s="20">
        <v>1711283.7492673849</v>
      </c>
      <c r="D37" s="20">
        <v>2865659.9133053808</v>
      </c>
      <c r="E37" s="20">
        <v>2462361.5037607006</v>
      </c>
      <c r="F37" s="20">
        <v>3232391.2846621098</v>
      </c>
      <c r="G37" s="20">
        <v>-2015810.3064170829</v>
      </c>
      <c r="H37" s="20">
        <v>-2742482.7871073009</v>
      </c>
      <c r="I37" s="20">
        <v>-2589600.3353413856</v>
      </c>
      <c r="J37" s="20">
        <v>-1867020.2245267227</v>
      </c>
      <c r="K37" s="20">
        <v>-2439275.6435102816</v>
      </c>
      <c r="L37" s="20">
        <v>-4926466.9765132852</v>
      </c>
      <c r="M37" s="20">
        <v>-2747260.148384355</v>
      </c>
      <c r="N37" s="51">
        <v>375770.14676119131</v>
      </c>
    </row>
    <row r="38" spans="1:14" x14ac:dyDescent="0.25">
      <c r="A38" s="52" t="s">
        <v>38</v>
      </c>
      <c r="B38" s="21">
        <v>-521798.61103821354</v>
      </c>
      <c r="C38" s="22">
        <v>119405.03569893813</v>
      </c>
      <c r="D38" s="22">
        <v>125082.10883700952</v>
      </c>
      <c r="E38" s="22">
        <v>16335.773615620681</v>
      </c>
      <c r="F38" s="22">
        <v>139929.91713419737</v>
      </c>
      <c r="G38" s="22">
        <v>142340.87163546681</v>
      </c>
      <c r="H38" s="22">
        <v>8773.250955066178</v>
      </c>
      <c r="I38" s="22">
        <v>124024.63414987375</v>
      </c>
      <c r="J38" s="22">
        <v>156259.77053317265</v>
      </c>
      <c r="K38" s="22">
        <v>-24315.469634554815</v>
      </c>
      <c r="L38" s="22">
        <v>169951.44550081505</v>
      </c>
      <c r="M38" s="22">
        <v>143033.62408090499</v>
      </c>
      <c r="N38" s="53">
        <v>-1120820.9625065103</v>
      </c>
    </row>
    <row r="39" spans="1:14" x14ac:dyDescent="0.25">
      <c r="A39" s="54" t="s">
        <v>39</v>
      </c>
      <c r="B39" s="23">
        <v>3165759.9902358097</v>
      </c>
      <c r="C39" s="24">
        <v>2666524.0348588899</v>
      </c>
      <c r="D39" s="24">
        <v>3866316.784001457</v>
      </c>
      <c r="E39" s="24">
        <v>2593047.692685666</v>
      </c>
      <c r="F39" s="24">
        <v>4351830.6217356883</v>
      </c>
      <c r="G39" s="24">
        <v>-877083.33333334839</v>
      </c>
      <c r="H39" s="24">
        <v>-2672296.7794667715</v>
      </c>
      <c r="I39" s="24">
        <v>-1597403.2621423961</v>
      </c>
      <c r="J39" s="24">
        <v>-616942.06026134198</v>
      </c>
      <c r="K39" s="24">
        <v>-2633799.4005867196</v>
      </c>
      <c r="L39" s="24">
        <v>-3566855.4125067648</v>
      </c>
      <c r="M39" s="24">
        <v>-1602991.1557371146</v>
      </c>
      <c r="N39" s="55">
        <v>-708287.21357828751</v>
      </c>
    </row>
  </sheetData>
  <mergeCells count="1">
    <mergeCell ref="A1:A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Revolving Credit</vt:lpstr>
      <vt:lpstr>Sheet1</vt:lpstr>
      <vt:lpstr>Chart2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Dunne</dc:creator>
  <cp:lastModifiedBy>Monika Lewenski</cp:lastModifiedBy>
  <dcterms:created xsi:type="dcterms:W3CDTF">2015-04-02T14:19:39Z</dcterms:created>
  <dcterms:modified xsi:type="dcterms:W3CDTF">2015-04-03T15:41:14Z</dcterms:modified>
</cp:coreProperties>
</file>